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ago\Desktop\"/>
    </mc:Choice>
  </mc:AlternateContent>
  <bookViews>
    <workbookView xWindow="0" yWindow="0" windowWidth="28800" windowHeight="12210"/>
  </bookViews>
  <sheets>
    <sheet name="Planilha1" sheetId="1" r:id="rId1"/>
  </sheets>
  <externalReferences>
    <externalReference r:id="rId2"/>
  </externalReferenc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K18" i="1"/>
  <c r="G18" i="1"/>
  <c r="F18" i="1"/>
  <c r="C18" i="1"/>
  <c r="K17" i="1"/>
  <c r="G17" i="1"/>
  <c r="F17" i="1"/>
  <c r="C17" i="1"/>
  <c r="K16" i="1"/>
  <c r="G16" i="1"/>
  <c r="F16" i="1"/>
  <c r="C16" i="1"/>
  <c r="K15" i="1"/>
  <c r="G15" i="1"/>
  <c r="F15" i="1"/>
  <c r="C15" i="1"/>
  <c r="M15" i="1" s="1"/>
  <c r="K14" i="1"/>
  <c r="G14" i="1"/>
  <c r="F14" i="1"/>
  <c r="C14" i="1"/>
  <c r="K13" i="1"/>
  <c r="G13" i="1"/>
  <c r="F13" i="1"/>
  <c r="C13" i="1"/>
  <c r="M13" i="1" s="1"/>
  <c r="K12" i="1"/>
  <c r="G12" i="1"/>
  <c r="F12" i="1"/>
  <c r="C12" i="1"/>
  <c r="K11" i="1"/>
  <c r="G11" i="1"/>
  <c r="F11" i="1"/>
  <c r="C11" i="1"/>
  <c r="M11" i="1" s="1"/>
  <c r="K10" i="1"/>
  <c r="J10" i="1"/>
  <c r="G10" i="1"/>
  <c r="F10" i="1"/>
  <c r="C10" i="1"/>
  <c r="K9" i="1"/>
  <c r="G9" i="1"/>
  <c r="F9" i="1"/>
  <c r="C9" i="1"/>
  <c r="K8" i="1"/>
  <c r="G8" i="1"/>
  <c r="F8" i="1"/>
  <c r="C8" i="1"/>
  <c r="M8" i="1" l="1"/>
  <c r="M10" i="1"/>
  <c r="M17" i="1"/>
  <c r="M12" i="1"/>
  <c r="M14" i="1"/>
  <c r="M18" i="1"/>
  <c r="M16" i="1"/>
  <c r="M9" i="1"/>
  <c r="L21" i="1"/>
  <c r="J21" i="1"/>
  <c r="I21" i="1"/>
  <c r="H21" i="1"/>
  <c r="E21" i="1"/>
  <c r="D21" i="1"/>
  <c r="G21" i="1"/>
  <c r="F21" i="1"/>
  <c r="K21" i="1" l="1"/>
  <c r="C21" i="1"/>
  <c r="M21" i="1" l="1"/>
</calcChain>
</file>

<file path=xl/sharedStrings.xml><?xml version="1.0" encoding="utf-8"?>
<sst xmlns="http://schemas.openxmlformats.org/spreadsheetml/2006/main" count="31" uniqueCount="31">
  <si>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</si>
  <si>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</si>
  <si>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</si>
  <si>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</si>
  <si>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</si>
  <si>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</si>
  <si>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</si>
  <si>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</si>
  <si>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</si>
  <si>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</si>
  <si>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</si>
  <si>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</si>
  <si>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</si>
  <si>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</si>
  <si>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</si>
  <si>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</si>
  <si>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</si>
  <si>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</si>
  <si>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</si>
  <si>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</si>
  <si>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</si>
  <si>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</si>
  <si>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</si>
  <si>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</si>
  <si>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</si>
  <si>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</si>
  <si>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</si>
  <si>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</si>
  <si>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</si>
  <si>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>No mês de out/2017 houve atualização no valor do Km rodado. Anteriormente era considerado R$ 0,46 por km. Após a atualização, o valor passou a ser R$1,26 /Km.</t>
  </si>
  <si>
    <t xml:space="preserve"> Essa atualização foi feita  de acordo com os valores gastos em combustível, manutenção, seguro e licenciamento dos veículos da câmara durante o ano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</si>
</sst>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44" fontId="6" fillId="3" borderId="3" xfId="1" applyFont="1" applyFill="1" applyBorder="1" applyProtection="1"/>
    <xf numFmtId="44" fontId="6" fillId="3" borderId="3" xfId="1" applyFont="1" applyFill="1" applyBorder="1" applyAlignment="1" applyProtection="1">
      <alignment horizontal="center"/>
    </xf>
    <xf numFmtId="165" fontId="6" fillId="3" borderId="3" xfId="0" applyNumberFormat="1" applyFont="1" applyFill="1" applyBorder="1" applyProtection="1"/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44" fontId="4" fillId="2" borderId="3" xfId="1" applyFont="1" applyFill="1" applyBorder="1" applyProtection="1"/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44" fontId="4" fillId="2" borderId="3" xfId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protection locked="0"/>
    </xf>
    <xf numFmtId="44" fontId="4" fillId="2" borderId="3" xfId="1" applyFont="1" applyFill="1" applyBorder="1" applyAlignment="1" applyProtection="1">
      <alignment horizontal="center"/>
      <protection locked="0"/>
    </xf>
    <xf numFmtId="44" fontId="4" fillId="2" borderId="3" xfId="1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7" fillId="3" borderId="3" xfId="0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ROUPS\ADMINISTRATIVO\MAURICIO\C&#226;mara%20de%20Vereadores\SGGP\RELAT&#211;RIOS%20SGGP%20MESES%20ANTERIORES\Ano%20de%202017\RELAT&#211;RIO%20GERAL%20DESPESAS%20-%20OUTUBR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0</v>
          </cell>
        </row>
        <row r="227">
          <cell r="B227">
            <v>0</v>
          </cell>
        </row>
        <row r="228">
          <cell r="B228">
            <v>0</v>
          </cell>
        </row>
        <row r="229">
          <cell r="B229">
            <v>12.3</v>
          </cell>
        </row>
        <row r="230">
          <cell r="B230">
            <v>2.2799999999999998</v>
          </cell>
        </row>
        <row r="231">
          <cell r="B231">
            <v>15.91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0</v>
          </cell>
        </row>
      </sheetData>
      <sheetData sheetId="2">
        <row r="10">
          <cell r="N10">
            <v>67.652000000000001</v>
          </cell>
        </row>
        <row r="11">
          <cell r="N11">
            <v>284.98599999999999</v>
          </cell>
        </row>
        <row r="12">
          <cell r="N12">
            <v>53.686</v>
          </cell>
        </row>
        <row r="13">
          <cell r="N13">
            <v>70.272000000000006</v>
          </cell>
        </row>
        <row r="14">
          <cell r="N14">
            <v>81.599999999999994</v>
          </cell>
        </row>
        <row r="15">
          <cell r="N15">
            <v>46.07</v>
          </cell>
        </row>
        <row r="16">
          <cell r="N16">
            <v>22.55</v>
          </cell>
        </row>
        <row r="17">
          <cell r="N17">
            <v>78.566000000000003</v>
          </cell>
        </row>
        <row r="18">
          <cell r="N18">
            <v>91.481999999999999</v>
          </cell>
        </row>
        <row r="19">
          <cell r="N19">
            <v>80.054000000000002</v>
          </cell>
        </row>
        <row r="20">
          <cell r="N20">
            <v>36.83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242.31</v>
          </cell>
        </row>
        <row r="247">
          <cell r="D247">
            <v>54.12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0</v>
          </cell>
        </row>
        <row r="253">
          <cell r="D253">
            <v>0</v>
          </cell>
        </row>
        <row r="254">
          <cell r="D254">
            <v>242.31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7"/>
  <sheetViews>
    <sheetView tabSelected="1" topLeftCell="A3" zoomScaleNormal="100" workbookViewId="0">
      <selection activeCell="M17" sqref="M17"/>
    </sheetView>
  </sheetViews>
  <sheetFormatPr defaultRowHeight="12" x14ac:dyDescent="0.2"/>
  <cols>
    <col min="1" max="1" width="9.140625" style="1"/>
    <col min="2" max="2" width="16.7109375" style="1" customWidth="1"/>
    <col min="3" max="9" width="15.7109375" style="1" customWidth="1"/>
    <col min="10" max="10" width="15.7109375" style="3" customWidth="1"/>
    <col min="11" max="11" width="19.28515625" style="1" customWidth="1"/>
    <col min="12" max="12" width="19.85546875" style="3" customWidth="1"/>
    <col min="13" max="13" width="15.7109375" style="1" customWidth="1"/>
    <col min="14" max="14" width="9.140625" style="1"/>
    <col min="15" max="15" width="25.85546875" style="2" customWidth="1"/>
    <col min="16" max="16384" width="9.140625" style="1"/>
  </cols>
  <sheetData>
    <row r="2" spans="1:15" ht="15" x14ac:dyDescent="0.25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15" s="16" customFormat="1" ht="15" x14ac:dyDescent="0.25">
      <c r="A4" s="47" t="s">
        <v>0</v>
      </c>
      <c r="B4" s="47"/>
      <c r="C4" s="47"/>
      <c r="D4" s="48">
        <v>43009</v>
      </c>
      <c r="E4" s="48"/>
      <c r="F4" s="14"/>
      <c r="G4" s="14"/>
      <c r="H4" s="14"/>
      <c r="I4" s="14"/>
      <c r="J4" s="15"/>
      <c r="K4" s="14"/>
      <c r="L4" s="15"/>
      <c r="M4" s="14"/>
      <c r="O4" s="17"/>
    </row>
    <row r="5" spans="1:15" s="16" customFormat="1" ht="14.25" x14ac:dyDescent="0.2">
      <c r="D5" s="16" t="s">
        <v>1</v>
      </c>
      <c r="J5" s="18"/>
      <c r="L5" s="18"/>
      <c r="O5" s="17"/>
    </row>
    <row r="6" spans="1:15" s="19" customFormat="1" ht="77.25" customHeight="1" x14ac:dyDescent="0.25">
      <c r="A6" s="49" t="s">
        <v>2</v>
      </c>
      <c r="B6" s="49"/>
      <c r="C6" s="26" t="s">
        <v>3</v>
      </c>
      <c r="D6" s="26" t="s">
        <v>4</v>
      </c>
      <c r="E6" s="26" t="s">
        <v>5</v>
      </c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  <c r="K6" s="26" t="s">
        <v>11</v>
      </c>
      <c r="L6" s="26" t="s">
        <v>12</v>
      </c>
      <c r="M6" s="26" t="s">
        <v>13</v>
      </c>
      <c r="O6" s="20"/>
    </row>
    <row r="7" spans="1:15" s="16" customFormat="1" ht="14.25" x14ac:dyDescent="0.2">
      <c r="A7" s="50"/>
      <c r="B7" s="50"/>
      <c r="C7" s="21"/>
      <c r="D7" s="21"/>
      <c r="E7" s="38"/>
      <c r="F7" s="21"/>
      <c r="G7" s="21"/>
      <c r="H7" s="21"/>
      <c r="I7" s="21"/>
      <c r="J7" s="22"/>
      <c r="K7" s="21"/>
      <c r="L7" s="22"/>
      <c r="M7" s="21"/>
      <c r="O7" s="17"/>
    </row>
    <row r="8" spans="1:15" s="28" customFormat="1" ht="14.25" x14ac:dyDescent="0.2">
      <c r="A8" s="43" t="s">
        <v>14</v>
      </c>
      <c r="B8" s="43"/>
      <c r="C8" s="27">
        <f>[1]MATERIAIS!B226</f>
        <v>0</v>
      </c>
      <c r="D8" s="27">
        <v>159.41999999999999</v>
      </c>
      <c r="E8" s="39">
        <v>11.13</v>
      </c>
      <c r="F8" s="27">
        <f>[1]XEROX!N10</f>
        <v>67.652000000000001</v>
      </c>
      <c r="G8" s="27">
        <f>[1]CORRESPONDÊNCIA!D174</f>
        <v>0</v>
      </c>
      <c r="H8" s="30">
        <v>0</v>
      </c>
      <c r="I8" s="30">
        <v>0</v>
      </c>
      <c r="J8" s="30">
        <v>0</v>
      </c>
      <c r="K8" s="27">
        <f>[1]AUTOMÓVEL!D244</f>
        <v>0</v>
      </c>
      <c r="L8" s="30">
        <v>0</v>
      </c>
      <c r="M8" s="27">
        <f>SUM(C8:L8)</f>
        <v>238.202</v>
      </c>
      <c r="O8" s="29"/>
    </row>
    <row r="9" spans="1:15" s="28" customFormat="1" ht="14.25" x14ac:dyDescent="0.2">
      <c r="A9" s="43" t="s">
        <v>15</v>
      </c>
      <c r="B9" s="43"/>
      <c r="C9" s="27">
        <f>[1]MATERIAIS!B227</f>
        <v>0</v>
      </c>
      <c r="D9" s="27">
        <v>0</v>
      </c>
      <c r="E9" s="39">
        <v>11.67</v>
      </c>
      <c r="F9" s="30">
        <f>[1]XEROX!N11</f>
        <v>284.98599999999999</v>
      </c>
      <c r="G9" s="40">
        <f>[1]CORRESPONDÊNCIA!D175</f>
        <v>0</v>
      </c>
      <c r="H9" s="40">
        <v>0</v>
      </c>
      <c r="I9" s="40">
        <v>0</v>
      </c>
      <c r="J9" s="40">
        <v>0</v>
      </c>
      <c r="K9" s="40">
        <f>[1]AUTOMÓVEL!D245</f>
        <v>0</v>
      </c>
      <c r="L9" s="40">
        <v>0</v>
      </c>
      <c r="M9" s="27">
        <f t="shared" ref="M9:M18" si="0">SUM(C9:L9)</f>
        <v>296.65600000000001</v>
      </c>
      <c r="O9" s="29"/>
    </row>
    <row r="10" spans="1:15" s="28" customFormat="1" ht="14.25" x14ac:dyDescent="0.2">
      <c r="A10" s="43" t="s">
        <v>16</v>
      </c>
      <c r="B10" s="43"/>
      <c r="C10" s="27">
        <f>[1]MATERIAIS!B228</f>
        <v>0</v>
      </c>
      <c r="D10" s="30">
        <v>159.91999999999999</v>
      </c>
      <c r="E10" s="39">
        <v>25.31</v>
      </c>
      <c r="F10" s="27">
        <f>[1]XEROX!N12</f>
        <v>53.686</v>
      </c>
      <c r="G10" s="27">
        <f>[1]CORRESPONDÊNCIA!D176</f>
        <v>0</v>
      </c>
      <c r="H10" s="40">
        <v>0</v>
      </c>
      <c r="I10" s="40">
        <v>0</v>
      </c>
      <c r="J10" s="30">
        <f>140+140-70</f>
        <v>210</v>
      </c>
      <c r="K10" s="27">
        <f>[1]AUTOMÓVEL!D246</f>
        <v>242.31</v>
      </c>
      <c r="L10" s="40">
        <v>0</v>
      </c>
      <c r="M10" s="27">
        <f t="shared" si="0"/>
        <v>691.226</v>
      </c>
      <c r="O10" s="29"/>
    </row>
    <row r="11" spans="1:15" s="28" customFormat="1" ht="14.25" x14ac:dyDescent="0.2">
      <c r="A11" s="43" t="s">
        <v>17</v>
      </c>
      <c r="B11" s="43"/>
      <c r="C11" s="27">
        <f>[1]MATERIAIS!B229</f>
        <v>12.3</v>
      </c>
      <c r="D11" s="27">
        <v>0</v>
      </c>
      <c r="E11" s="39">
        <v>37.96</v>
      </c>
      <c r="F11" s="30">
        <f>[1]XEROX!N13</f>
        <v>70.272000000000006</v>
      </c>
      <c r="G11" s="40">
        <f>[1]CORRESPONDÊNCIA!D177</f>
        <v>0</v>
      </c>
      <c r="H11" s="40">
        <v>0</v>
      </c>
      <c r="I11" s="40">
        <v>0</v>
      </c>
      <c r="J11" s="40">
        <v>0</v>
      </c>
      <c r="K11" s="40">
        <f>[1]AUTOMÓVEL!D247</f>
        <v>54.12</v>
      </c>
      <c r="L11" s="40">
        <v>0</v>
      </c>
      <c r="M11" s="27">
        <f t="shared" si="0"/>
        <v>174.65200000000002</v>
      </c>
      <c r="O11" s="29"/>
    </row>
    <row r="12" spans="1:15" s="28" customFormat="1" ht="14.25" x14ac:dyDescent="0.2">
      <c r="A12" s="43" t="s">
        <v>18</v>
      </c>
      <c r="B12" s="43"/>
      <c r="C12" s="27">
        <f>[1]MATERIAIS!B230</f>
        <v>2.2799999999999998</v>
      </c>
      <c r="D12" s="27">
        <v>0</v>
      </c>
      <c r="E12" s="39">
        <v>5.13</v>
      </c>
      <c r="F12" s="27">
        <f>[1]XEROX!N14</f>
        <v>81.599999999999994</v>
      </c>
      <c r="G12" s="27">
        <f>[1]CORRESPONDÊNCIA!D178</f>
        <v>0</v>
      </c>
      <c r="H12" s="40">
        <v>0</v>
      </c>
      <c r="I12" s="40">
        <v>0</v>
      </c>
      <c r="J12" s="40">
        <v>0</v>
      </c>
      <c r="K12" s="27">
        <f>[1]AUTOMÓVEL!D248</f>
        <v>0</v>
      </c>
      <c r="L12" s="40">
        <v>0</v>
      </c>
      <c r="M12" s="27">
        <f t="shared" si="0"/>
        <v>89.009999999999991</v>
      </c>
      <c r="O12" s="29"/>
    </row>
    <row r="13" spans="1:15" s="28" customFormat="1" ht="14.25" x14ac:dyDescent="0.2">
      <c r="A13" s="43" t="s">
        <v>19</v>
      </c>
      <c r="B13" s="43"/>
      <c r="C13" s="27">
        <f>[1]MATERIAIS!B231</f>
        <v>15.91</v>
      </c>
      <c r="D13" s="27">
        <v>152.05000000000001</v>
      </c>
      <c r="E13" s="39">
        <v>26.07</v>
      </c>
      <c r="F13" s="30">
        <f>[1]XEROX!N15</f>
        <v>46.07</v>
      </c>
      <c r="G13" s="30">
        <f>[1]CORRESPONDÊNCIA!D179</f>
        <v>0</v>
      </c>
      <c r="H13" s="40">
        <v>0</v>
      </c>
      <c r="I13" s="30">
        <v>0</v>
      </c>
      <c r="J13" s="30">
        <v>0</v>
      </c>
      <c r="K13" s="30">
        <f>[1]AUTOMÓVEL!D249</f>
        <v>0</v>
      </c>
      <c r="L13" s="30">
        <v>0</v>
      </c>
      <c r="M13" s="27">
        <f>SUM(C13:L13)</f>
        <v>240.1</v>
      </c>
      <c r="O13" s="29"/>
    </row>
    <row r="14" spans="1:15" s="28" customFormat="1" ht="14.25" x14ac:dyDescent="0.2">
      <c r="A14" s="51" t="s">
        <v>20</v>
      </c>
      <c r="B14" s="51"/>
      <c r="C14" s="27">
        <f>[1]MATERIAIS!B232</f>
        <v>0</v>
      </c>
      <c r="D14" s="27">
        <v>0</v>
      </c>
      <c r="E14" s="39">
        <v>44.72</v>
      </c>
      <c r="F14" s="27">
        <f>[1]XEROX!N16</f>
        <v>22.55</v>
      </c>
      <c r="G14" s="27">
        <f>[1]CORRESPONDÊNCIA!D180</f>
        <v>0</v>
      </c>
      <c r="H14" s="40">
        <v>0</v>
      </c>
      <c r="I14" s="30">
        <v>0</v>
      </c>
      <c r="J14" s="30">
        <v>0</v>
      </c>
      <c r="K14" s="27">
        <f>[1]AUTOMÓVEL!D250</f>
        <v>0</v>
      </c>
      <c r="L14" s="30">
        <v>0</v>
      </c>
      <c r="M14" s="27">
        <f t="shared" si="0"/>
        <v>67.27</v>
      </c>
      <c r="O14" s="29"/>
    </row>
    <row r="15" spans="1:15" s="28" customFormat="1" ht="14.25" x14ac:dyDescent="0.2">
      <c r="A15" s="43" t="s">
        <v>21</v>
      </c>
      <c r="B15" s="43"/>
      <c r="C15" s="27">
        <f>[1]MATERIAIS!B233</f>
        <v>0</v>
      </c>
      <c r="D15" s="27">
        <v>0</v>
      </c>
      <c r="E15" s="39">
        <v>27.52</v>
      </c>
      <c r="F15" s="30">
        <f>[1]XEROX!N17</f>
        <v>78.566000000000003</v>
      </c>
      <c r="G15" s="39">
        <f>[1]CORRESPONDÊNCIA!D181</f>
        <v>0</v>
      </c>
      <c r="H15" s="40">
        <v>0</v>
      </c>
      <c r="I15" s="39">
        <v>0</v>
      </c>
      <c r="J15" s="39">
        <v>0</v>
      </c>
      <c r="K15" s="39">
        <f>[1]AUTOMÓVEL!D251</f>
        <v>0</v>
      </c>
      <c r="L15" s="39">
        <v>0</v>
      </c>
      <c r="M15" s="27">
        <f t="shared" si="0"/>
        <v>106.086</v>
      </c>
      <c r="O15" s="29"/>
    </row>
    <row r="16" spans="1:15" s="28" customFormat="1" ht="14.25" x14ac:dyDescent="0.2">
      <c r="A16" s="43" t="s">
        <v>22</v>
      </c>
      <c r="B16" s="43"/>
      <c r="C16" s="27">
        <f>[1]MATERIAIS!B234</f>
        <v>0</v>
      </c>
      <c r="D16" s="30">
        <v>164.99</v>
      </c>
      <c r="E16" s="39">
        <v>9.1199999999999992</v>
      </c>
      <c r="F16" s="27">
        <f>[1]XEROX!N18</f>
        <v>91.481999999999999</v>
      </c>
      <c r="G16" s="27">
        <f>[1]CORRESPONDÊNCIA!D182</f>
        <v>0</v>
      </c>
      <c r="H16" s="40">
        <v>0</v>
      </c>
      <c r="I16" s="30">
        <v>0</v>
      </c>
      <c r="J16" s="30">
        <v>0</v>
      </c>
      <c r="K16" s="27">
        <f>[1]AUTOMÓVEL!D252</f>
        <v>0</v>
      </c>
      <c r="L16" s="30">
        <v>0</v>
      </c>
      <c r="M16" s="27">
        <f t="shared" si="0"/>
        <v>265.59199999999998</v>
      </c>
      <c r="O16" s="29"/>
    </row>
    <row r="17" spans="1:15" s="28" customFormat="1" ht="14.25" x14ac:dyDescent="0.2">
      <c r="A17" s="43" t="s">
        <v>23</v>
      </c>
      <c r="B17" s="43"/>
      <c r="C17" s="27">
        <f>[1]MATERIAIS!B235</f>
        <v>0</v>
      </c>
      <c r="D17" s="30">
        <v>170.13</v>
      </c>
      <c r="E17" s="39">
        <v>33.56</v>
      </c>
      <c r="F17" s="30">
        <f>[1]XEROX!N19</f>
        <v>80.054000000000002</v>
      </c>
      <c r="G17" s="30">
        <f>[1]CORRESPONDÊNCIA!D183</f>
        <v>0</v>
      </c>
      <c r="H17" s="40">
        <v>0</v>
      </c>
      <c r="I17" s="30">
        <v>0</v>
      </c>
      <c r="J17" s="30">
        <v>0</v>
      </c>
      <c r="K17" s="27">
        <f>[1]AUTOMÓVEL!D253</f>
        <v>0</v>
      </c>
      <c r="L17" s="30">
        <v>0</v>
      </c>
      <c r="M17" s="27">
        <f t="shared" si="0"/>
        <v>283.74400000000003</v>
      </c>
      <c r="O17" s="29"/>
    </row>
    <row r="18" spans="1:15" s="28" customFormat="1" ht="14.25" x14ac:dyDescent="0.2">
      <c r="A18" s="43" t="s">
        <v>24</v>
      </c>
      <c r="B18" s="43"/>
      <c r="C18" s="27">
        <f>[1]MATERIAIS!B236</f>
        <v>0</v>
      </c>
      <c r="D18" s="27">
        <v>0</v>
      </c>
      <c r="E18" s="39">
        <v>7.15</v>
      </c>
      <c r="F18" s="27">
        <f>[1]XEROX!N20</f>
        <v>36.83</v>
      </c>
      <c r="G18" s="27">
        <f>[1]CORRESPONDÊNCIA!D184</f>
        <v>0</v>
      </c>
      <c r="H18" s="40">
        <v>0</v>
      </c>
      <c r="I18" s="30">
        <v>0</v>
      </c>
      <c r="J18" s="30">
        <v>0</v>
      </c>
      <c r="K18" s="27">
        <f>[1]AUTOMÓVEL!D254</f>
        <v>242.31</v>
      </c>
      <c r="L18" s="30">
        <v>0</v>
      </c>
      <c r="M18" s="27">
        <f t="shared" si="0"/>
        <v>286.29000000000002</v>
      </c>
      <c r="O18" s="29"/>
    </row>
    <row r="19" spans="1:15" s="28" customFormat="1" ht="14.25" x14ac:dyDescent="0.2">
      <c r="A19" s="41" t="s">
        <v>25</v>
      </c>
      <c r="B19" s="41"/>
      <c r="C19" s="27">
        <v>34.909999999999997</v>
      </c>
      <c r="D19" s="27">
        <v>0</v>
      </c>
      <c r="E19" s="39">
        <v>17.93</v>
      </c>
      <c r="F19" s="30">
        <v>49.63</v>
      </c>
      <c r="G19" s="30"/>
      <c r="H19" s="40">
        <v>0</v>
      </c>
      <c r="I19" s="30">
        <v>0</v>
      </c>
      <c r="J19" s="30">
        <v>0</v>
      </c>
      <c r="K19" s="30">
        <v>6.15</v>
      </c>
      <c r="L19" s="30">
        <v>0</v>
      </c>
      <c r="M19" s="27">
        <f>SUM(C19:L19)</f>
        <v>108.62</v>
      </c>
      <c r="O19" s="29"/>
    </row>
    <row r="20" spans="1:15" s="16" customFormat="1" ht="14.2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2"/>
      <c r="K20" s="21"/>
      <c r="L20" s="22"/>
      <c r="M20" s="21"/>
      <c r="O20" s="17"/>
    </row>
    <row r="21" spans="1:15" s="16" customFormat="1" ht="15" x14ac:dyDescent="0.25">
      <c r="A21" s="42" t="s">
        <v>26</v>
      </c>
      <c r="B21" s="42"/>
      <c r="C21" s="25">
        <f>SUM(C8:C20)</f>
        <v>65.400000000000006</v>
      </c>
      <c r="D21" s="23">
        <f>SUM(D8:D20)</f>
        <v>806.51</v>
      </c>
      <c r="E21" s="23">
        <f t="shared" ref="E21:K21" si="1">SUM(E7:E20)</f>
        <v>257.27</v>
      </c>
      <c r="F21" s="23">
        <f t="shared" si="1"/>
        <v>963.37799999999993</v>
      </c>
      <c r="G21" s="23">
        <f t="shared" si="1"/>
        <v>0</v>
      </c>
      <c r="H21" s="23">
        <f t="shared" si="1"/>
        <v>0</v>
      </c>
      <c r="I21" s="23">
        <f t="shared" si="1"/>
        <v>0</v>
      </c>
      <c r="J21" s="24">
        <f t="shared" si="1"/>
        <v>210</v>
      </c>
      <c r="K21" s="23">
        <f t="shared" si="1"/>
        <v>544.89</v>
      </c>
      <c r="L21" s="24">
        <f>SUM(L8:L19)</f>
        <v>0</v>
      </c>
      <c r="M21" s="25">
        <f>SUM(C21:L21)</f>
        <v>2847.4479999999999</v>
      </c>
      <c r="O21" s="17"/>
    </row>
    <row r="22" spans="1:15" x14ac:dyDescent="0.2">
      <c r="F22" s="1" t="s">
        <v>27</v>
      </c>
    </row>
    <row r="23" spans="1:15" x14ac:dyDescent="0.2">
      <c r="A23" s="4"/>
      <c r="O23" s="5"/>
    </row>
    <row r="24" spans="1:15" s="33" customFormat="1" ht="15" customHeight="1" x14ac:dyDescent="0.25">
      <c r="A24" s="31"/>
      <c r="B24" s="44" t="s">
        <v>29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32"/>
      <c r="O24" s="34"/>
    </row>
    <row r="25" spans="1:15" s="33" customFormat="1" ht="15" customHeight="1" x14ac:dyDescent="0.25">
      <c r="A25" s="35"/>
      <c r="B25" s="45" t="s">
        <v>30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36"/>
      <c r="O25" s="37"/>
    </row>
    <row r="28" spans="1:15" x14ac:dyDescent="0.2">
      <c r="A28" s="5"/>
      <c r="B28" s="6"/>
    </row>
    <row r="29" spans="1:15" ht="14.25" x14ac:dyDescent="0.2">
      <c r="A29" s="7"/>
      <c r="B29" s="8"/>
      <c r="C29" s="9"/>
      <c r="D29" s="9"/>
      <c r="E29" s="10"/>
    </row>
    <row r="30" spans="1:15" ht="14.25" x14ac:dyDescent="0.2">
      <c r="A30" s="7"/>
      <c r="B30" s="8"/>
      <c r="C30" s="9"/>
      <c r="D30" s="9"/>
      <c r="E30" s="10"/>
    </row>
    <row r="31" spans="1:15" ht="14.25" x14ac:dyDescent="0.2">
      <c r="A31" s="7"/>
      <c r="B31" s="8"/>
      <c r="C31" s="9"/>
      <c r="D31" s="9"/>
      <c r="E31" s="10"/>
    </row>
    <row r="32" spans="1:15" ht="14.25" x14ac:dyDescent="0.2">
      <c r="A32" s="7"/>
      <c r="B32" s="8"/>
      <c r="C32" s="9"/>
      <c r="D32" s="9"/>
      <c r="E32" s="10"/>
    </row>
    <row r="33" spans="1:5" ht="14.25" x14ac:dyDescent="0.2">
      <c r="A33" s="7"/>
      <c r="B33" s="8"/>
      <c r="C33" s="9"/>
      <c r="D33" s="9"/>
      <c r="E33" s="10"/>
    </row>
    <row r="34" spans="1:5" ht="14.25" x14ac:dyDescent="0.2">
      <c r="A34" s="7"/>
      <c r="B34" s="8"/>
      <c r="C34" s="9"/>
      <c r="D34" s="9"/>
      <c r="E34" s="10"/>
    </row>
    <row r="35" spans="1:5" ht="14.25" x14ac:dyDescent="0.2">
      <c r="A35" s="7"/>
      <c r="B35" s="8"/>
      <c r="C35" s="9"/>
      <c r="D35" s="9"/>
      <c r="E35" s="10"/>
    </row>
    <row r="36" spans="1:5" ht="14.25" x14ac:dyDescent="0.2">
      <c r="A36" s="7"/>
      <c r="B36" s="8"/>
      <c r="C36" s="9"/>
      <c r="D36" s="9"/>
      <c r="E36" s="10"/>
    </row>
    <row r="37" spans="1:5" ht="14.25" x14ac:dyDescent="0.2">
      <c r="A37" s="7"/>
      <c r="B37" s="8"/>
      <c r="C37" s="9"/>
      <c r="D37" s="9"/>
      <c r="E37" s="10"/>
    </row>
    <row r="38" spans="1:5" ht="14.25" x14ac:dyDescent="0.2">
      <c r="A38" s="7"/>
      <c r="B38" s="8"/>
      <c r="C38" s="9"/>
      <c r="D38" s="9"/>
      <c r="E38" s="10"/>
    </row>
    <row r="39" spans="1:5" ht="14.25" x14ac:dyDescent="0.2">
      <c r="A39" s="7"/>
      <c r="B39" s="8"/>
      <c r="C39" s="9"/>
      <c r="D39" s="9"/>
      <c r="E39" s="10"/>
    </row>
    <row r="40" spans="1:5" ht="14.25" x14ac:dyDescent="0.2">
      <c r="A40" s="7"/>
      <c r="B40" s="8"/>
      <c r="C40" s="9"/>
      <c r="D40" s="9"/>
      <c r="E40" s="10"/>
    </row>
    <row r="41" spans="1:5" ht="15" x14ac:dyDescent="0.25">
      <c r="A41" s="11"/>
      <c r="B41" s="8"/>
      <c r="C41" s="9"/>
      <c r="D41" s="9"/>
      <c r="E41" s="10"/>
    </row>
    <row r="42" spans="1:5" x14ac:dyDescent="0.2">
      <c r="A42" s="12"/>
      <c r="B42" s="6"/>
    </row>
    <row r="43" spans="1:5" x14ac:dyDescent="0.2">
      <c r="A43" s="12"/>
      <c r="B43" s="6"/>
    </row>
    <row r="44" spans="1:5" x14ac:dyDescent="0.2">
      <c r="A44" s="12"/>
      <c r="B44" s="6"/>
    </row>
    <row r="45" spans="1:5" x14ac:dyDescent="0.2">
      <c r="A45" s="13"/>
      <c r="B45" s="6"/>
    </row>
    <row r="46" spans="1:5" x14ac:dyDescent="0.2">
      <c r="A46" s="5"/>
      <c r="B46" s="6"/>
    </row>
    <row r="47" spans="1:5" x14ac:dyDescent="0.2">
      <c r="A47" s="5"/>
    </row>
  </sheetData>
  <mergeCells count="18">
    <mergeCell ref="A13:B13"/>
    <mergeCell ref="A14:B14"/>
    <mergeCell ref="A8:B8"/>
    <mergeCell ref="B24:L24"/>
    <mergeCell ref="B25:L25"/>
    <mergeCell ref="A2:M2"/>
    <mergeCell ref="A4:C4"/>
    <mergeCell ref="D4:E4"/>
    <mergeCell ref="A6:B6"/>
    <mergeCell ref="A7:B7"/>
    <mergeCell ref="A15:B15"/>
    <mergeCell ref="A16:B16"/>
    <mergeCell ref="A17:B17"/>
    <mergeCell ref="A18:B18"/>
    <mergeCell ref="A9:B9"/>
    <mergeCell ref="A10:B10"/>
    <mergeCell ref="A11:B11"/>
    <mergeCell ref="A12:B12"/>
  </mergeCells>
  <pageMargins left="0.511811024" right="0.511811024" top="0.78740157499999996" bottom="0.78740157499999996" header="0.31496062000000002" footer="0.3149606200000000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Tiago Rosario de Santana</cp:lastModifiedBy>
  <cp:lastPrinted>2017-11-10T13:08:40Z</cp:lastPrinted>
  <dcterms:created xsi:type="dcterms:W3CDTF">2017-10-17T15:34:11Z</dcterms:created>
  <dcterms:modified xsi:type="dcterms:W3CDTF">2017-11-10T13:44:01Z</dcterms:modified>
</cp:coreProperties>
</file>