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5\RESUMO IMPRENSA E DIVULGAÇÃO MURAL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G19" i="1"/>
  <c r="F19" i="1"/>
  <c r="C19" i="1"/>
  <c r="K18" i="1"/>
  <c r="G18" i="1"/>
  <c r="F18" i="1"/>
  <c r="C18" i="1"/>
  <c r="K17" i="1"/>
  <c r="G17" i="1"/>
  <c r="F17" i="1"/>
  <c r="C17" i="1"/>
  <c r="K16" i="1"/>
  <c r="G16" i="1"/>
  <c r="F16" i="1"/>
  <c r="C16" i="1"/>
  <c r="K15" i="1"/>
  <c r="G15" i="1"/>
  <c r="F15" i="1"/>
  <c r="C15" i="1"/>
  <c r="K14" i="1"/>
  <c r="G14" i="1"/>
  <c r="F14" i="1"/>
  <c r="C14" i="1"/>
  <c r="K13" i="1"/>
  <c r="G13" i="1"/>
  <c r="F13" i="1"/>
  <c r="C13" i="1"/>
  <c r="K12" i="1"/>
  <c r="G12" i="1"/>
  <c r="F12" i="1"/>
  <c r="C12" i="1"/>
  <c r="K11" i="1"/>
  <c r="G11" i="1"/>
  <c r="F11" i="1"/>
  <c r="C11" i="1"/>
  <c r="K10" i="1"/>
  <c r="G10" i="1"/>
  <c r="F10" i="1"/>
  <c r="C10" i="1"/>
  <c r="K9" i="1"/>
  <c r="G9" i="1"/>
  <c r="F9" i="1"/>
  <c r="C9" i="1"/>
  <c r="K8" i="1"/>
  <c r="G8" i="1"/>
  <c r="F8" i="1"/>
  <c r="C8" i="1"/>
  <c r="M8" i="1" l="1"/>
  <c r="M9" i="1"/>
  <c r="M10" i="1"/>
  <c r="M11" i="1"/>
  <c r="M12" i="1"/>
  <c r="M13" i="1"/>
  <c r="M14" i="1"/>
  <c r="M15" i="1"/>
  <c r="M16" i="1"/>
  <c r="M17" i="1"/>
  <c r="M18" i="1"/>
  <c r="M19" i="1"/>
</calcChain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<sst xmlns="http://schemas.openxmlformats.org/spreadsheetml/2006/main" count="26" uniqueCount="26">
  <si>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</si>
  <si>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</si>
  <si>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</si>
  <si>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</si>
  <si>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</si>
  <si>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</si>
  <si>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</si>
  <si>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</si>
  <si>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</si>
  <si>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</si>
  <si>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</si>
  <si>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</si>
  <si>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</si>
  <si>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</si>
  <si>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</si>
  <si>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</si>
  <si>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</si>
  <si>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</si>
  <si>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</si>
  <si>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</si>
  <si>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</si>
  <si>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</si>
  <si>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Maristela Menel Roza</t>
  </si>
  <si>
    <t>Natalia Petry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</si>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</sst>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1" applyFont="1" applyFill="1" applyBorder="1" applyProtection="1"/>
    <xf numFmtId="44" fontId="6" fillId="3" borderId="7" xfId="1" applyFont="1" applyFill="1" applyBorder="1" applyAlignment="1" applyProtection="1">
      <alignment horizontal="left"/>
      <protection locked="0"/>
    </xf>
    <xf numFmtId="44" fontId="6" fillId="3" borderId="4" xfId="1" applyFont="1" applyFill="1" applyBorder="1" applyAlignment="1" applyProtection="1">
      <alignment horizontal="left"/>
      <protection locked="0"/>
    </xf>
    <xf numFmtId="44" fontId="6" fillId="3" borderId="7" xfId="1" applyFont="1" applyFill="1" applyBorder="1" applyProtection="1"/>
    <xf numFmtId="44" fontId="6" fillId="3" borderId="10" xfId="1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1" applyFont="1" applyFill="1" applyBorder="1" applyProtection="1"/>
    <xf numFmtId="44" fontId="6" fillId="4" borderId="7" xfId="1" applyFont="1" applyFill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protection locked="0"/>
    </xf>
    <xf numFmtId="44" fontId="6" fillId="4" borderId="7" xfId="1" applyFont="1" applyFill="1" applyBorder="1" applyProtection="1"/>
    <xf numFmtId="44" fontId="6" fillId="4" borderId="10" xfId="1" applyFont="1" applyFill="1" applyBorder="1" applyAlignment="1" applyProtection="1">
      <protection locked="0"/>
    </xf>
    <xf numFmtId="44" fontId="6" fillId="0" borderId="7" xfId="1" applyFont="1" applyFill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protection locked="0"/>
    </xf>
    <xf numFmtId="44" fontId="6" fillId="0" borderId="7" xfId="1" applyFont="1" applyFill="1" applyBorder="1" applyProtection="1"/>
    <xf numFmtId="44" fontId="6" fillId="0" borderId="10" xfId="1" applyFont="1" applyBorder="1" applyAlignment="1" applyProtection="1">
      <protection locked="0"/>
    </xf>
    <xf numFmtId="44" fontId="6" fillId="4" borderId="4" xfId="1" applyFont="1" applyFill="1" applyBorder="1" applyAlignment="1" applyProtection="1">
      <alignment horizontal="left"/>
      <protection locked="0"/>
    </xf>
    <xf numFmtId="44" fontId="6" fillId="4" borderId="10" xfId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1" applyFont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alignment horizontal="left"/>
      <protection locked="0"/>
    </xf>
    <xf numFmtId="44" fontId="6" fillId="0" borderId="10" xfId="1" applyFont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alignment horizontal="center"/>
      <protection locked="0"/>
    </xf>
    <xf numFmtId="44" fontId="6" fillId="4" borderId="10" xfId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5" borderId="7" xfId="1" applyFont="1" applyFill="1" applyBorder="1" applyProtection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5/RELAT&#211;RIO%20GERAL%20DESPESAS%20-%20ABRIL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31.88</v>
          </cell>
        </row>
        <row r="228">
          <cell r="B228">
            <v>3.32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4.6500000000000004</v>
          </cell>
        </row>
        <row r="232">
          <cell r="B232">
            <v>0</v>
          </cell>
        </row>
        <row r="233">
          <cell r="B233">
            <v>33.700000000000003</v>
          </cell>
        </row>
        <row r="234">
          <cell r="B234">
            <v>7.35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N10">
            <v>5.72</v>
          </cell>
        </row>
        <row r="11">
          <cell r="N11">
            <v>20.045999999999999</v>
          </cell>
        </row>
        <row r="12">
          <cell r="N12">
            <v>15.739999999999998</v>
          </cell>
        </row>
        <row r="13">
          <cell r="N13">
            <v>26.2</v>
          </cell>
        </row>
        <row r="14">
          <cell r="N14">
            <v>70.33</v>
          </cell>
        </row>
        <row r="15">
          <cell r="N15">
            <v>41.334000000000003</v>
          </cell>
        </row>
        <row r="16">
          <cell r="N16">
            <v>12.406000000000001</v>
          </cell>
        </row>
        <row r="17">
          <cell r="N17">
            <v>152.9</v>
          </cell>
        </row>
        <row r="18">
          <cell r="N18">
            <v>7.37</v>
          </cell>
        </row>
        <row r="19">
          <cell r="N19">
            <v>55.914000000000001</v>
          </cell>
        </row>
        <row r="20">
          <cell r="N20">
            <v>68.352000000000004</v>
          </cell>
        </row>
        <row r="27">
          <cell r="N27">
            <v>443.56400000000002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386.65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184.7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436.54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F24" sqref="F24"/>
    </sheetView>
  </sheetViews>
  <sheetFormatPr defaultRowHeight="15" x14ac:dyDescent="0.25"/>
  <sheetData>
    <row r="1" spans="1:15" s="1" customFormat="1" ht="12" x14ac:dyDescent="0.2">
      <c r="J1" s="2"/>
      <c r="L1" s="2"/>
      <c r="O1" s="3"/>
    </row>
    <row r="2" spans="1:15" s="1" customFormat="1" ht="14.2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3"/>
    </row>
    <row r="3" spans="1:15" s="1" customFormat="1" ht="12" x14ac:dyDescent="0.2">
      <c r="J3" s="2"/>
      <c r="L3" s="2"/>
      <c r="O3" s="3"/>
    </row>
    <row r="4" spans="1:15" s="1" customFormat="1" ht="12" x14ac:dyDescent="0.2">
      <c r="A4" s="5" t="s">
        <v>1</v>
      </c>
      <c r="B4" s="5"/>
      <c r="C4" s="5"/>
      <c r="D4" s="6">
        <v>42095</v>
      </c>
      <c r="E4" s="6"/>
      <c r="F4" s="7"/>
      <c r="G4" s="7"/>
      <c r="H4" s="7"/>
      <c r="I4" s="7"/>
      <c r="J4" s="8"/>
      <c r="K4" s="7"/>
      <c r="L4" s="8"/>
      <c r="M4" s="7"/>
      <c r="O4" s="3"/>
    </row>
    <row r="5" spans="1:15" s="1" customFormat="1" ht="12" x14ac:dyDescent="0.2">
      <c r="J5" s="2"/>
      <c r="L5" s="2"/>
      <c r="O5" s="3"/>
    </row>
    <row r="6" spans="1:15" s="1" customFormat="1" ht="12" x14ac:dyDescent="0.2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3"/>
    </row>
    <row r="7" spans="1:15" s="1" customFormat="1" ht="12" x14ac:dyDescent="0.2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  <c r="O7" s="3"/>
    </row>
    <row r="8" spans="1:15" s="1" customFormat="1" ht="12" x14ac:dyDescent="0.2">
      <c r="A8" s="24" t="s">
        <v>14</v>
      </c>
      <c r="B8" s="24"/>
      <c r="C8" s="25">
        <f>[1]MATERIAIS!B226</f>
        <v>0</v>
      </c>
      <c r="D8" s="26">
        <v>178.84</v>
      </c>
      <c r="E8" s="27">
        <v>0.32</v>
      </c>
      <c r="F8" s="28">
        <f>[1]XEROX!N10</f>
        <v>5.72</v>
      </c>
      <c r="G8" s="28">
        <f>[1]CORRESPONDÊNCIA!D174</f>
        <v>0</v>
      </c>
      <c r="H8" s="27"/>
      <c r="I8" s="27"/>
      <c r="J8" s="29"/>
      <c r="K8" s="28">
        <f>[1]AUTOMÓVEL!D244</f>
        <v>0</v>
      </c>
      <c r="L8" s="27"/>
      <c r="M8" s="28">
        <f>SUM(C8:L8)</f>
        <v>184.88</v>
      </c>
      <c r="O8" s="3"/>
    </row>
    <row r="9" spans="1:15" s="1" customFormat="1" ht="12" x14ac:dyDescent="0.2">
      <c r="A9" s="30" t="s">
        <v>15</v>
      </c>
      <c r="B9" s="30"/>
      <c r="C9" s="31">
        <f>[1]MATERIAIS!B227</f>
        <v>31.88</v>
      </c>
      <c r="D9" s="32">
        <v>284.42</v>
      </c>
      <c r="E9" s="33">
        <v>3.72</v>
      </c>
      <c r="F9" s="34">
        <f>[1]XEROX!N11</f>
        <v>20.045999999999999</v>
      </c>
      <c r="G9" s="34">
        <f>[1]CORRESPONDÊNCIA!D175</f>
        <v>0</v>
      </c>
      <c r="H9" s="33"/>
      <c r="I9" s="33"/>
      <c r="J9" s="35"/>
      <c r="K9" s="34">
        <f>[1]AUTOMÓVEL!D245</f>
        <v>0</v>
      </c>
      <c r="L9" s="33"/>
      <c r="M9" s="34">
        <f t="shared" ref="M9:M18" si="0">SUM(C9:L9)</f>
        <v>340.06600000000003</v>
      </c>
      <c r="O9" s="3"/>
    </row>
    <row r="10" spans="1:15" s="1" customFormat="1" ht="12" x14ac:dyDescent="0.2">
      <c r="A10" s="24" t="s">
        <v>16</v>
      </c>
      <c r="B10" s="24"/>
      <c r="C10" s="25">
        <f>[1]MATERIAIS!B228</f>
        <v>3.32</v>
      </c>
      <c r="D10" s="36">
        <v>230.06</v>
      </c>
      <c r="E10" s="37">
        <v>32.380000000000003</v>
      </c>
      <c r="F10" s="28">
        <f>[1]XEROX!N12</f>
        <v>15.739999999999998</v>
      </c>
      <c r="G10" s="38">
        <f>[1]CORRESPONDÊNCIA!D176</f>
        <v>0</v>
      </c>
      <c r="H10" s="37"/>
      <c r="I10" s="37"/>
      <c r="J10" s="39"/>
      <c r="K10" s="28">
        <f>[1]AUTOMÓVEL!D246</f>
        <v>436.54</v>
      </c>
      <c r="L10" s="37"/>
      <c r="M10" s="38">
        <f t="shared" si="0"/>
        <v>718.04</v>
      </c>
      <c r="O10" s="3"/>
    </row>
    <row r="11" spans="1:15" s="1" customFormat="1" ht="12" x14ac:dyDescent="0.2">
      <c r="A11" s="30" t="s">
        <v>17</v>
      </c>
      <c r="B11" s="30"/>
      <c r="C11" s="31">
        <f>[1]MATERIAIS!B229</f>
        <v>0</v>
      </c>
      <c r="D11" s="32">
        <v>0</v>
      </c>
      <c r="E11" s="33">
        <v>17.05</v>
      </c>
      <c r="F11" s="34">
        <f>[1]XEROX!N13</f>
        <v>26.2</v>
      </c>
      <c r="G11" s="34">
        <f>[1]CORRESPONDÊNCIA!D177</f>
        <v>0</v>
      </c>
      <c r="H11" s="33"/>
      <c r="I11" s="33"/>
      <c r="J11" s="35"/>
      <c r="K11" s="34">
        <f>[1]AUTOMÓVEL!D247</f>
        <v>0</v>
      </c>
      <c r="L11" s="33"/>
      <c r="M11" s="34">
        <f t="shared" si="0"/>
        <v>43.25</v>
      </c>
      <c r="O11" s="3"/>
    </row>
    <row r="12" spans="1:15" s="1" customFormat="1" ht="12" x14ac:dyDescent="0.2">
      <c r="A12" s="24" t="s">
        <v>18</v>
      </c>
      <c r="B12" s="24"/>
      <c r="C12" s="25">
        <f>[1]MATERIAIS!B230</f>
        <v>0</v>
      </c>
      <c r="D12" s="26">
        <v>0</v>
      </c>
      <c r="E12" s="37">
        <v>7.87</v>
      </c>
      <c r="F12" s="28">
        <f>[1]XEROX!N14</f>
        <v>70.33</v>
      </c>
      <c r="G12" s="38">
        <f>[1]CORRESPONDÊNCIA!D178</f>
        <v>386.65</v>
      </c>
      <c r="H12" s="37"/>
      <c r="I12" s="37"/>
      <c r="J12" s="39"/>
      <c r="K12" s="28">
        <f>[1]AUTOMÓVEL!D248</f>
        <v>0</v>
      </c>
      <c r="L12" s="37"/>
      <c r="M12" s="38">
        <f t="shared" si="0"/>
        <v>464.84999999999997</v>
      </c>
      <c r="O12" s="3"/>
    </row>
    <row r="13" spans="1:15" s="1" customFormat="1" ht="12" x14ac:dyDescent="0.2">
      <c r="A13" s="30" t="s">
        <v>19</v>
      </c>
      <c r="B13" s="30"/>
      <c r="C13" s="31">
        <f>[1]MATERIAIS!B231</f>
        <v>4.6500000000000004</v>
      </c>
      <c r="D13" s="32">
        <v>259.01</v>
      </c>
      <c r="E13" s="40">
        <v>18.690000000000001</v>
      </c>
      <c r="F13" s="34">
        <f>[1]XEROX!N15</f>
        <v>41.334000000000003</v>
      </c>
      <c r="G13" s="34">
        <f>[1]CORRESPONDÊNCIA!D179</f>
        <v>0</v>
      </c>
      <c r="H13" s="40"/>
      <c r="I13" s="40"/>
      <c r="J13" s="41"/>
      <c r="K13" s="34">
        <f>[1]AUTOMÓVEL!D249</f>
        <v>0</v>
      </c>
      <c r="L13" s="40"/>
      <c r="M13" s="34">
        <f>SUM(C13:L13)</f>
        <v>323.68399999999997</v>
      </c>
      <c r="O13" s="3"/>
    </row>
    <row r="14" spans="1:15" s="1" customFormat="1" ht="12" x14ac:dyDescent="0.2">
      <c r="A14" s="42" t="s">
        <v>20</v>
      </c>
      <c r="B14" s="42"/>
      <c r="C14" s="25">
        <f>[1]MATERIAIS!B232</f>
        <v>0</v>
      </c>
      <c r="D14" s="43">
        <v>237.61</v>
      </c>
      <c r="E14" s="44">
        <v>13.31</v>
      </c>
      <c r="F14" s="28">
        <f>[1]XEROX!N16</f>
        <v>12.406000000000001</v>
      </c>
      <c r="G14" s="38">
        <f>[1]CORRESPONDÊNCIA!D180</f>
        <v>0</v>
      </c>
      <c r="H14" s="44"/>
      <c r="I14" s="44"/>
      <c r="J14" s="45">
        <v>1195</v>
      </c>
      <c r="K14" s="28">
        <f>[1]AUTOMÓVEL!D250</f>
        <v>0</v>
      </c>
      <c r="L14" s="44"/>
      <c r="M14" s="38">
        <f t="shared" si="0"/>
        <v>1458.326</v>
      </c>
      <c r="O14" s="3"/>
    </row>
    <row r="15" spans="1:15" s="1" customFormat="1" ht="12" x14ac:dyDescent="0.2">
      <c r="A15" s="30" t="s">
        <v>21</v>
      </c>
      <c r="B15" s="30"/>
      <c r="C15" s="31">
        <f>[1]MATERIAIS!B233</f>
        <v>33.700000000000003</v>
      </c>
      <c r="D15" s="32">
        <v>438.56</v>
      </c>
      <c r="E15" s="46">
        <v>26.82</v>
      </c>
      <c r="F15" s="34">
        <f>[1]XEROX!N17</f>
        <v>152.9</v>
      </c>
      <c r="G15" s="34">
        <f>[1]CORRESPONDÊNCIA!D181</f>
        <v>0</v>
      </c>
      <c r="H15" s="46">
        <v>419.11</v>
      </c>
      <c r="I15" s="46"/>
      <c r="J15" s="47">
        <v>1195</v>
      </c>
      <c r="K15" s="34">
        <f>[1]AUTOMÓVEL!D251</f>
        <v>0</v>
      </c>
      <c r="L15" s="46">
        <v>400</v>
      </c>
      <c r="M15" s="34">
        <f t="shared" si="0"/>
        <v>2666.09</v>
      </c>
      <c r="O15" s="3"/>
    </row>
    <row r="16" spans="1:15" s="1" customFormat="1" ht="12" x14ac:dyDescent="0.2">
      <c r="A16" s="42" t="s">
        <v>22</v>
      </c>
      <c r="B16" s="42"/>
      <c r="C16" s="25">
        <f>[1]MATERIAIS!B234</f>
        <v>7.35</v>
      </c>
      <c r="D16" s="26">
        <v>313.51</v>
      </c>
      <c r="E16" s="44">
        <v>20.04</v>
      </c>
      <c r="F16" s="28">
        <f>[1]XEROX!N18</f>
        <v>7.37</v>
      </c>
      <c r="G16" s="38">
        <f>[1]CORRESPONDÊNCIA!D182</f>
        <v>0</v>
      </c>
      <c r="H16" s="44"/>
      <c r="I16" s="44"/>
      <c r="J16" s="45"/>
      <c r="K16" s="28">
        <f>[1]AUTOMÓVEL!D252</f>
        <v>0</v>
      </c>
      <c r="L16" s="44"/>
      <c r="M16" s="38">
        <f t="shared" si="0"/>
        <v>348.27000000000004</v>
      </c>
      <c r="O16" s="3"/>
    </row>
    <row r="17" spans="1:15" s="1" customFormat="1" ht="12" x14ac:dyDescent="0.2">
      <c r="A17" s="30" t="s">
        <v>23</v>
      </c>
      <c r="B17" s="30"/>
      <c r="C17" s="31">
        <f>[1]MATERIAIS!B235</f>
        <v>0</v>
      </c>
      <c r="D17" s="32">
        <v>290.68</v>
      </c>
      <c r="E17" s="40">
        <v>30.37</v>
      </c>
      <c r="F17" s="34">
        <f>[1]XEROX!N19</f>
        <v>55.914000000000001</v>
      </c>
      <c r="G17" s="34">
        <f>[1]CORRESPONDÊNCIA!D183</f>
        <v>184.7</v>
      </c>
      <c r="H17" s="40"/>
      <c r="I17" s="40"/>
      <c r="J17" s="41"/>
      <c r="K17" s="34">
        <f>[1]AUTOMÓVEL!D253</f>
        <v>0</v>
      </c>
      <c r="L17" s="40"/>
      <c r="M17" s="34">
        <f t="shared" si="0"/>
        <v>561.66399999999999</v>
      </c>
      <c r="O17" s="3"/>
    </row>
    <row r="18" spans="1:15" s="1" customFormat="1" ht="12" x14ac:dyDescent="0.2">
      <c r="A18" s="42" t="s">
        <v>24</v>
      </c>
      <c r="B18" s="42"/>
      <c r="C18" s="25">
        <f>[1]MATERIAIS!B236</f>
        <v>0</v>
      </c>
      <c r="D18" s="26">
        <v>234.7</v>
      </c>
      <c r="E18" s="44">
        <v>43.89</v>
      </c>
      <c r="F18" s="28">
        <f>[1]XEROX!N20</f>
        <v>68.352000000000004</v>
      </c>
      <c r="G18" s="38">
        <f>[1]CORRESPONDÊNCIA!D184</f>
        <v>0</v>
      </c>
      <c r="H18" s="44"/>
      <c r="I18" s="44"/>
      <c r="J18" s="45"/>
      <c r="K18" s="28">
        <f>[1]AUTOMÓVEL!D254</f>
        <v>0</v>
      </c>
      <c r="L18" s="44"/>
      <c r="M18" s="38">
        <f t="shared" si="0"/>
        <v>346.94200000000001</v>
      </c>
      <c r="O18" s="3"/>
    </row>
    <row r="19" spans="1:15" s="1" customFormat="1" ht="12" x14ac:dyDescent="0.2">
      <c r="A19" s="48" t="s">
        <v>25</v>
      </c>
      <c r="B19" s="48"/>
      <c r="C19" s="31">
        <f>[1]MATERIAIS!B243</f>
        <v>0</v>
      </c>
      <c r="D19" s="32">
        <v>0</v>
      </c>
      <c r="E19" s="40">
        <v>15.31</v>
      </c>
      <c r="F19" s="34">
        <f>[1]XEROX!N27</f>
        <v>443.56400000000002</v>
      </c>
      <c r="G19" s="34">
        <f>[1]CORRESPONDÊNCIA!D191</f>
        <v>0</v>
      </c>
      <c r="H19" s="40"/>
      <c r="I19" s="40"/>
      <c r="J19" s="41"/>
      <c r="K19" s="34">
        <f>[1]AUTOMÓVEL!D261</f>
        <v>0</v>
      </c>
      <c r="L19" s="40"/>
      <c r="M19" s="49">
        <f>SUM(C19:L19)</f>
        <v>458.87400000000002</v>
      </c>
      <c r="O19" s="3"/>
    </row>
  </sheetData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cp:lastPrinted>2015-05-07T13:23:37Z</cp:lastPrinted>
  <dcterms:created xsi:type="dcterms:W3CDTF">2015-05-07T13:22:19Z</dcterms:created>
  <dcterms:modified xsi:type="dcterms:W3CDTF">2015-05-07T13:24:26Z</dcterms:modified>
</cp:coreProperties>
</file>