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1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<sst xmlns="http://schemas.openxmlformats.org/spreadsheetml/2006/main" count="26" uniqueCount="26">
  <si>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</si>
  <si>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</si>
  <si>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</si>
  <si>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</si>
  <si>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</si>
  <si>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</si>
  <si>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</si>
  <si>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</si>
  <si>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</si>
  <si>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</si>
  <si>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</si>
  <si>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</si>
  <si>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</si>
  <si>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</si>
  <si>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</si>
  <si>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</si>
  <si>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</si>
  <si>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</si>
  <si>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Afonso Piazera Neto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</si>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</sst>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170" fontId="4" fillId="34" borderId="15" xfId="45" applyFont="1" applyFill="1" applyBorder="1" applyAlignment="1" applyProtection="1">
      <alignment/>
      <protection/>
    </xf>
    <xf numFmtId="170" fontId="4" fillId="34" borderId="14" xfId="45" applyFont="1" applyFill="1" applyBorder="1" applyAlignment="1" applyProtection="1">
      <alignment horizontal="left"/>
      <protection locked="0"/>
    </xf>
    <xf numFmtId="170" fontId="4" fillId="34" borderId="16" xfId="45" applyFont="1" applyFill="1" applyBorder="1" applyAlignment="1" applyProtection="1">
      <alignment horizontal="left"/>
      <protection locked="0"/>
    </xf>
    <xf numFmtId="170" fontId="4" fillId="34" borderId="14" xfId="45" applyFont="1" applyFill="1" applyBorder="1" applyAlignment="1" applyProtection="1">
      <alignment/>
      <protection/>
    </xf>
    <xf numFmtId="170" fontId="4" fillId="34" borderId="15" xfId="45" applyFont="1" applyFill="1" applyBorder="1" applyAlignment="1" applyProtection="1">
      <alignment horizontal="left"/>
      <protection locked="0"/>
    </xf>
    <xf numFmtId="170" fontId="4" fillId="33" borderId="15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/>
      <protection locked="0"/>
    </xf>
    <xf numFmtId="170" fontId="4" fillId="33" borderId="14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/>
      <protection/>
    </xf>
    <xf numFmtId="170" fontId="4" fillId="35" borderId="15" xfId="45" applyFont="1" applyFill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/>
      <protection/>
    </xf>
    <xf numFmtId="170" fontId="4" fillId="0" borderId="15" xfId="45" applyFont="1" applyBorder="1" applyAlignment="1" applyProtection="1">
      <alignment/>
      <protection locked="0"/>
    </xf>
    <xf numFmtId="170" fontId="4" fillId="35" borderId="16" xfId="45" applyFont="1" applyFill="1" applyBorder="1" applyAlignment="1" applyProtection="1">
      <alignment horizontal="left"/>
      <protection locked="0"/>
    </xf>
    <xf numFmtId="170" fontId="4" fillId="35" borderId="15" xfId="45" applyFont="1" applyFill="1" applyBorder="1" applyAlignment="1" applyProtection="1">
      <alignment horizontal="left"/>
      <protection locked="0"/>
    </xf>
    <xf numFmtId="170" fontId="4" fillId="0" borderId="14" xfId="45" applyFont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 horizontal="left"/>
      <protection locked="0"/>
    </xf>
    <xf numFmtId="170" fontId="4" fillId="0" borderId="15" xfId="45" applyFont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 horizontal="center"/>
      <protection locked="0"/>
    </xf>
    <xf numFmtId="170" fontId="4" fillId="35" borderId="15" xfId="45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2" fontId="2" fillId="0" borderId="20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11\RELAT&#211;RIO%20GERAL%20DESPESAS%20-%20MAR&#199;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26.86</v>
          </cell>
        </row>
        <row r="230">
          <cell r="B230">
            <v>0</v>
          </cell>
        </row>
        <row r="231">
          <cell r="B231">
            <v>21.92</v>
          </cell>
        </row>
        <row r="232">
          <cell r="B232">
            <v>0</v>
          </cell>
        </row>
        <row r="233">
          <cell r="B233">
            <v>31.02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65.98</v>
          </cell>
        </row>
        <row r="243">
          <cell r="B243">
            <v>9.01</v>
          </cell>
        </row>
      </sheetData>
      <sheetData sheetId="2">
        <row r="10">
          <cell r="D10">
            <v>3.68</v>
          </cell>
        </row>
        <row r="11">
          <cell r="D11">
            <v>5.36</v>
          </cell>
        </row>
        <row r="12">
          <cell r="D12">
            <v>10.4</v>
          </cell>
        </row>
        <row r="13">
          <cell r="D13">
            <v>23.52</v>
          </cell>
        </row>
        <row r="14">
          <cell r="D14">
            <v>0.64</v>
          </cell>
        </row>
        <row r="15">
          <cell r="D15">
            <v>3.36</v>
          </cell>
        </row>
        <row r="16">
          <cell r="D16">
            <v>19.92</v>
          </cell>
        </row>
        <row r="17">
          <cell r="D17">
            <v>222.96</v>
          </cell>
        </row>
        <row r="18">
          <cell r="D18">
            <v>4.96</v>
          </cell>
        </row>
        <row r="19">
          <cell r="D19">
            <v>4.96</v>
          </cell>
        </row>
        <row r="20">
          <cell r="D20">
            <v>5.12</v>
          </cell>
        </row>
        <row r="27">
          <cell r="D27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3.3000000000000003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117.80000000000001</v>
          </cell>
        </row>
        <row r="184">
          <cell r="D184">
            <v>2.2</v>
          </cell>
        </row>
        <row r="191">
          <cell r="D191">
            <v>0</v>
          </cell>
        </row>
      </sheetData>
      <sheetData sheetId="4">
        <row r="244">
          <cell r="D244">
            <v>88.32000000000001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1040.52</v>
          </cell>
        </row>
        <row r="251">
          <cell r="D251">
            <v>87.42300000000002</v>
          </cell>
        </row>
        <row r="252">
          <cell r="D252">
            <v>113.16000000000001</v>
          </cell>
        </row>
        <row r="253">
          <cell r="D253">
            <v>235.98</v>
          </cell>
        </row>
        <row r="254">
          <cell r="D254">
            <v>0</v>
          </cell>
        </row>
        <row r="261">
          <cell r="D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44" t="s">
        <v>0</v>
      </c>
      <c r="B3" s="44"/>
      <c r="C3" s="44"/>
      <c r="D3" s="45">
        <v>40603</v>
      </c>
      <c r="E3" s="4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46" t="s">
        <v>2</v>
      </c>
      <c r="B5" s="4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42"/>
      <c r="B6" s="4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41" t="s">
        <v>14</v>
      </c>
      <c r="B7" s="41"/>
      <c r="C7" s="16">
        <f>'[1]MATERIAIS'!B226</f>
        <v>0</v>
      </c>
      <c r="D7" s="17">
        <v>268.42</v>
      </c>
      <c r="E7" s="18">
        <v>237.37</v>
      </c>
      <c r="F7" s="19">
        <f>'[1]XEROX'!D10</f>
        <v>3.68</v>
      </c>
      <c r="G7" s="19">
        <f>'[1]CORRESPONDÊNCIA'!D174</f>
        <v>0</v>
      </c>
      <c r="H7" s="18"/>
      <c r="I7" s="18"/>
      <c r="J7" s="20">
        <v>815</v>
      </c>
      <c r="K7" s="19">
        <f>'[1]AUTOMÓVEL'!D244</f>
        <v>88.32000000000001</v>
      </c>
      <c r="L7" s="18"/>
      <c r="M7" s="19">
        <f>SUM(C7:L7)</f>
        <v>1412.79</v>
      </c>
    </row>
    <row r="8" spans="1:13" ht="12.75">
      <c r="A8" s="39" t="s">
        <v>15</v>
      </c>
      <c r="B8" s="39"/>
      <c r="C8" s="21">
        <f>'[1]MATERIAIS'!B227</f>
        <v>0</v>
      </c>
      <c r="D8" s="22">
        <v>154.38</v>
      </c>
      <c r="E8" s="23">
        <v>137.78</v>
      </c>
      <c r="F8" s="24">
        <f>'[1]XEROX'!D11</f>
        <v>5.36</v>
      </c>
      <c r="G8" s="25">
        <f>'[1]CORRESPONDÊNCIA'!D175</f>
        <v>0</v>
      </c>
      <c r="H8" s="23"/>
      <c r="I8" s="23"/>
      <c r="J8" s="26"/>
      <c r="K8" s="24">
        <f>'[1]AUTOMÓVEL'!D245</f>
        <v>0</v>
      </c>
      <c r="L8" s="23"/>
      <c r="M8" s="25">
        <f aca="true" t="shared" si="0" ref="M8:M17">SUM(C8:L8)</f>
        <v>297.52</v>
      </c>
    </row>
    <row r="9" spans="1:13" ht="12.75">
      <c r="A9" s="41" t="s">
        <v>16</v>
      </c>
      <c r="B9" s="41"/>
      <c r="C9" s="16">
        <f>'[1]MATERIAIS'!B228</f>
        <v>0</v>
      </c>
      <c r="D9" s="27">
        <v>429.31</v>
      </c>
      <c r="E9" s="28">
        <v>275.41</v>
      </c>
      <c r="F9" s="19">
        <f>'[1]XEROX'!D12</f>
        <v>10.4</v>
      </c>
      <c r="G9" s="29">
        <f>'[1]CORRESPONDÊNCIA'!D176</f>
        <v>0</v>
      </c>
      <c r="H9" s="28"/>
      <c r="I9" s="28"/>
      <c r="J9" s="30"/>
      <c r="K9" s="19">
        <f>'[1]AUTOMÓVEL'!D246</f>
        <v>0</v>
      </c>
      <c r="L9" s="28"/>
      <c r="M9" s="29">
        <f t="shared" si="0"/>
        <v>715.12</v>
      </c>
    </row>
    <row r="10" spans="1:13" ht="12.75">
      <c r="A10" s="39" t="s">
        <v>17</v>
      </c>
      <c r="B10" s="39"/>
      <c r="C10" s="21">
        <f>'[1]MATERIAIS'!B229</f>
        <v>26.86</v>
      </c>
      <c r="D10" s="22">
        <v>271.03</v>
      </c>
      <c r="E10" s="23">
        <v>225.3</v>
      </c>
      <c r="F10" s="24">
        <f>'[1]XEROX'!D13</f>
        <v>23.52</v>
      </c>
      <c r="G10" s="25">
        <f>'[1]CORRESPONDÊNCIA'!D177</f>
        <v>3.3000000000000003</v>
      </c>
      <c r="H10" s="23"/>
      <c r="I10" s="23"/>
      <c r="J10" s="26">
        <v>70</v>
      </c>
      <c r="K10" s="24">
        <f>'[1]AUTOMÓVEL'!D247</f>
        <v>0</v>
      </c>
      <c r="L10" s="23"/>
      <c r="M10" s="25">
        <f t="shared" si="0"/>
        <v>620.01</v>
      </c>
    </row>
    <row r="11" spans="1:13" ht="12.75">
      <c r="A11" s="41" t="s">
        <v>18</v>
      </c>
      <c r="B11" s="41"/>
      <c r="C11" s="16">
        <f>'[1]MATERIAIS'!B230</f>
        <v>0</v>
      </c>
      <c r="D11" s="17">
        <v>285.17</v>
      </c>
      <c r="E11" s="28">
        <v>169.43</v>
      </c>
      <c r="F11" s="19">
        <f>'[1]XEROX'!D14</f>
        <v>0.64</v>
      </c>
      <c r="G11" s="29">
        <f>'[1]CORRESPONDÊNCIA'!D178</f>
        <v>0</v>
      </c>
      <c r="H11" s="28"/>
      <c r="I11" s="28"/>
      <c r="J11" s="30"/>
      <c r="K11" s="19">
        <f>'[1]AUTOMÓVEL'!D248</f>
        <v>0</v>
      </c>
      <c r="L11" s="28"/>
      <c r="M11" s="29">
        <f t="shared" si="0"/>
        <v>455.24</v>
      </c>
    </row>
    <row r="12" spans="1:13" ht="12.75">
      <c r="A12" s="39" t="s">
        <v>19</v>
      </c>
      <c r="B12" s="39"/>
      <c r="C12" s="21">
        <f>'[1]MATERIAIS'!B231</f>
        <v>21.92</v>
      </c>
      <c r="D12" s="22">
        <v>263.22</v>
      </c>
      <c r="E12" s="31">
        <v>191.66</v>
      </c>
      <c r="F12" s="24">
        <f>'[1]XEROX'!D15</f>
        <v>3.36</v>
      </c>
      <c r="G12" s="25">
        <f>'[1]CORRESPONDÊNCIA'!D179</f>
        <v>0</v>
      </c>
      <c r="H12" s="31"/>
      <c r="I12" s="31"/>
      <c r="J12" s="32"/>
      <c r="K12" s="24">
        <f>'[1]AUTOMÓVEL'!D249</f>
        <v>0</v>
      </c>
      <c r="L12" s="31"/>
      <c r="M12" s="25">
        <f>SUM(C12:L12)</f>
        <v>480.1600000000001</v>
      </c>
    </row>
    <row r="13" spans="1:13" ht="12.75">
      <c r="A13" s="40" t="s">
        <v>20</v>
      </c>
      <c r="B13" s="40"/>
      <c r="C13" s="16">
        <f>'[1]MATERIAIS'!B232</f>
        <v>0</v>
      </c>
      <c r="D13" s="33">
        <v>421.22</v>
      </c>
      <c r="E13" s="34">
        <v>219.07</v>
      </c>
      <c r="F13" s="19">
        <f>'[1]XEROX'!D16</f>
        <v>19.92</v>
      </c>
      <c r="G13" s="29">
        <f>'[1]CORRESPONDÊNCIA'!D180</f>
        <v>0</v>
      </c>
      <c r="H13" s="34"/>
      <c r="I13" s="34"/>
      <c r="J13" s="35">
        <v>3380</v>
      </c>
      <c r="K13" s="19">
        <f>'[1]AUTOMÓVEL'!D250</f>
        <v>1040.52</v>
      </c>
      <c r="L13" s="34">
        <v>400</v>
      </c>
      <c r="M13" s="29">
        <f t="shared" si="0"/>
        <v>5480.73</v>
      </c>
    </row>
    <row r="14" spans="1:13" ht="12.75">
      <c r="A14" s="39" t="s">
        <v>21</v>
      </c>
      <c r="B14" s="39"/>
      <c r="C14" s="21">
        <f>'[1]MATERIAIS'!B233</f>
        <v>31.02</v>
      </c>
      <c r="D14" s="22">
        <v>473.49</v>
      </c>
      <c r="E14" s="36">
        <v>998.29</v>
      </c>
      <c r="F14" s="24">
        <f>'[1]XEROX'!D17</f>
        <v>222.96</v>
      </c>
      <c r="G14" s="25">
        <f>'[1]CORRESPONDÊNCIA'!D181</f>
        <v>0</v>
      </c>
      <c r="H14" s="36"/>
      <c r="I14" s="36"/>
      <c r="J14" s="37">
        <v>1590</v>
      </c>
      <c r="K14" s="24">
        <f>'[1]AUTOMÓVEL'!D251</f>
        <v>87.42300000000002</v>
      </c>
      <c r="L14" s="36">
        <v>400</v>
      </c>
      <c r="M14" s="25">
        <f t="shared" si="0"/>
        <v>3803.1830000000004</v>
      </c>
    </row>
    <row r="15" spans="1:13" ht="12.75">
      <c r="A15" s="40" t="s">
        <v>22</v>
      </c>
      <c r="B15" s="40"/>
      <c r="C15" s="16">
        <f>'[1]MATERIAIS'!B234</f>
        <v>0</v>
      </c>
      <c r="D15" s="17">
        <v>295.33</v>
      </c>
      <c r="E15" s="34">
        <v>118.35</v>
      </c>
      <c r="F15" s="19">
        <f>'[1]XEROX'!D18</f>
        <v>4.96</v>
      </c>
      <c r="G15" s="29">
        <f>'[1]CORRESPONDÊNCIA'!D182</f>
        <v>0</v>
      </c>
      <c r="H15" s="34"/>
      <c r="I15" s="34"/>
      <c r="J15" s="35">
        <v>280</v>
      </c>
      <c r="K15" s="19">
        <f>'[1]AUTOMÓVEL'!D252</f>
        <v>113.16000000000001</v>
      </c>
      <c r="L15" s="34"/>
      <c r="M15" s="29">
        <f t="shared" si="0"/>
        <v>811.7999999999998</v>
      </c>
    </row>
    <row r="16" spans="1:13" ht="12.75">
      <c r="A16" s="39" t="s">
        <v>23</v>
      </c>
      <c r="B16" s="39"/>
      <c r="C16" s="21">
        <f>'[1]MATERIAIS'!B235</f>
        <v>0</v>
      </c>
      <c r="D16" s="22">
        <v>934.27</v>
      </c>
      <c r="E16" s="31">
        <v>437.88</v>
      </c>
      <c r="F16" s="24">
        <f>'[1]XEROX'!D19</f>
        <v>4.96</v>
      </c>
      <c r="G16" s="25">
        <f>'[1]CORRESPONDÊNCIA'!D183</f>
        <v>117.80000000000001</v>
      </c>
      <c r="H16" s="31"/>
      <c r="I16" s="31"/>
      <c r="J16" s="32">
        <v>1970</v>
      </c>
      <c r="K16" s="24">
        <f>'[1]AUTOMÓVEL'!D253</f>
        <v>235.98</v>
      </c>
      <c r="L16" s="31"/>
      <c r="M16" s="25">
        <f t="shared" si="0"/>
        <v>3700.89</v>
      </c>
    </row>
    <row r="17" spans="1:13" ht="12.75">
      <c r="A17" s="40" t="s">
        <v>24</v>
      </c>
      <c r="B17" s="40"/>
      <c r="C17" s="16">
        <f>'[1]MATERIAIS'!B236</f>
        <v>65.98</v>
      </c>
      <c r="D17" s="17">
        <v>627.28</v>
      </c>
      <c r="E17" s="34">
        <v>56.08</v>
      </c>
      <c r="F17" s="19">
        <f>'[1]XEROX'!D20</f>
        <v>5.12</v>
      </c>
      <c r="G17" s="29">
        <f>'[1]CORRESPONDÊNCIA'!D184</f>
        <v>2.2</v>
      </c>
      <c r="H17" s="34"/>
      <c r="I17" s="34"/>
      <c r="J17" s="35"/>
      <c r="K17" s="19">
        <f>'[1]AUTOMÓVEL'!D254</f>
        <v>0</v>
      </c>
      <c r="L17" s="34"/>
      <c r="M17" s="29">
        <f t="shared" si="0"/>
        <v>756.6600000000001</v>
      </c>
    </row>
    <row r="18" spans="1:13" ht="12.75">
      <c r="A18" s="38" t="s">
        <v>25</v>
      </c>
      <c r="B18" s="38"/>
      <c r="C18" s="21">
        <f>'[1]MATERIAIS'!B243</f>
        <v>9.01</v>
      </c>
      <c r="D18" s="22"/>
      <c r="E18" s="31">
        <v>73.39</v>
      </c>
      <c r="F18" s="24">
        <f>'[1]XEROX'!D27</f>
        <v>0</v>
      </c>
      <c r="G18" s="25">
        <f>'[1]CORRESPONDÊNCIA'!D191</f>
        <v>0</v>
      </c>
      <c r="H18" s="31"/>
      <c r="I18" s="31"/>
      <c r="J18" s="32"/>
      <c r="K18" s="24">
        <f>'[1]AUTOMÓVEL'!D261</f>
        <v>0</v>
      </c>
      <c r="L18" s="31"/>
      <c r="M18" s="25">
        <f>SUM(C18:L18)</f>
        <v>82.4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2011-04-07T11:54:19Z</cp:lastPrinted>
  <dcterms:created xsi:type="dcterms:W3CDTF">2011-04-07T11:54:12Z</dcterms:created>
  <dcterms:modified xsi:type="dcterms:W3CDTF">2011-04-08T12:36:43Z</dcterms:modified>
  <cp:category/>
  <cp:version/>
  <cp:contentType/>
  <cp:contentStatus/>
</cp:coreProperties>
</file>