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<sst xmlns="http://schemas.openxmlformats.org/spreadsheetml/2006/main" count="28" uniqueCount="28">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</sst>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mmmm\-yy;@"/>
    <numFmt numFmtId="165" formatCode="_(&quot;R$ &quot;* #,##0.00_);_(&quot;R$ &quot;* \(#,##0.00\);_(&quot;R$ &quot;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22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55"/>
      </bottom>
    </border>
    <border>
      <left/>
      <right/>
      <top style="thin">
        <color indexed="22"/>
      </top>
      <bottom style="thin">
        <color indexed="55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44" fontId="5" fillId="3" borderId="10" xfId="20" applyFont="1" applyFill="1" applyBorder="1" applyProtection="1">
      <protection/>
    </xf>
    <xf numFmtId="44" fontId="5" fillId="3" borderId="7" xfId="20" applyFont="1" applyFill="1" applyBorder="1" applyAlignment="1" applyProtection="1">
      <alignment horizontal="left"/>
      <protection locked="0"/>
    </xf>
    <xf numFmtId="44" fontId="5" fillId="3" borderId="4" xfId="20" applyFont="1" applyFill="1" applyBorder="1" applyAlignment="1" applyProtection="1">
      <alignment horizontal="left"/>
      <protection locked="0"/>
    </xf>
    <xf numFmtId="44" fontId="5" fillId="3" borderId="7" xfId="20" applyFont="1" applyFill="1" applyBorder="1" applyProtection="1">
      <protection/>
    </xf>
    <xf numFmtId="44" fontId="5" fillId="3" borderId="10" xfId="20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left"/>
      <protection locked="0"/>
    </xf>
    <xf numFmtId="44" fontId="5" fillId="4" borderId="7" xfId="20" applyFont="1" applyFill="1" applyBorder="1" applyAlignment="1" applyProtection="1">
      <alignment horizontal="left"/>
      <protection locked="0"/>
    </xf>
    <xf numFmtId="44" fontId="5" fillId="4" borderId="4" xfId="20" applyFont="1" applyFill="1" applyBorder="1" applyAlignment="1" applyProtection="1">
      <alignment/>
      <protection locked="0"/>
    </xf>
    <xf numFmtId="44" fontId="5" fillId="4" borderId="10" xfId="20" applyFont="1" applyFill="1" applyBorder="1" applyAlignment="1" applyProtection="1">
      <alignment/>
      <protection locked="0"/>
    </xf>
    <xf numFmtId="44" fontId="5" fillId="4" borderId="7" xfId="20" applyFont="1" applyFill="1" applyBorder="1" applyProtection="1">
      <protection/>
    </xf>
    <xf numFmtId="44" fontId="5" fillId="0" borderId="7" xfId="20" applyFont="1" applyFill="1" applyBorder="1" applyAlignment="1" applyProtection="1">
      <alignment horizontal="left"/>
      <protection locked="0"/>
    </xf>
    <xf numFmtId="44" fontId="5" fillId="0" borderId="4" xfId="20" applyFont="1" applyBorder="1" applyAlignment="1" applyProtection="1">
      <alignment/>
      <protection locked="0"/>
    </xf>
    <xf numFmtId="44" fontId="5" fillId="5" borderId="4" xfId="20" applyFont="1" applyFill="1" applyBorder="1" applyAlignment="1" applyProtection="1">
      <alignment/>
      <protection locked="0"/>
    </xf>
    <xf numFmtId="44" fontId="5" fillId="0" borderId="10" xfId="20" applyFont="1" applyBorder="1" applyAlignment="1" applyProtection="1">
      <alignment/>
      <protection locked="0"/>
    </xf>
    <xf numFmtId="44" fontId="5" fillId="0" borderId="7" xfId="20" applyFont="1" applyFill="1" applyBorder="1" applyProtection="1">
      <protection/>
    </xf>
    <xf numFmtId="0" fontId="5" fillId="5" borderId="11" xfId="0" applyFont="1" applyFill="1" applyBorder="1" applyAlignment="1" applyProtection="1">
      <alignment horizontal="left"/>
      <protection locked="0"/>
    </xf>
    <xf numFmtId="0" fontId="5" fillId="5" borderId="12" xfId="0" applyFont="1" applyFill="1" applyBorder="1" applyAlignment="1" applyProtection="1">
      <alignment horizontal="left"/>
      <protection locked="0"/>
    </xf>
    <xf numFmtId="44" fontId="5" fillId="4" borderId="4" xfId="20" applyFont="1" applyFill="1" applyBorder="1" applyAlignment="1" applyProtection="1">
      <alignment horizontal="left"/>
      <protection locked="0"/>
    </xf>
    <xf numFmtId="44" fontId="5" fillId="4" borderId="10" xfId="20" applyFont="1" applyFill="1" applyBorder="1" applyAlignment="1" applyProtection="1">
      <alignment horizontal="left"/>
      <protection locked="0"/>
    </xf>
    <xf numFmtId="0" fontId="5" fillId="5" borderId="11" xfId="0" applyFont="1" applyFill="1" applyBorder="1" applyAlignment="1" applyProtection="1">
      <alignment/>
      <protection locked="0"/>
    </xf>
    <xf numFmtId="0" fontId="5" fillId="5" borderId="12" xfId="0" applyFont="1" applyFill="1" applyBorder="1" applyAlignment="1" applyProtection="1">
      <alignment/>
      <protection locked="0"/>
    </xf>
    <xf numFmtId="44" fontId="5" fillId="0" borderId="7" xfId="20" applyFont="1" applyBorder="1" applyAlignment="1" applyProtection="1">
      <alignment horizontal="left"/>
      <protection locked="0"/>
    </xf>
    <xf numFmtId="44" fontId="5" fillId="0" borderId="4" xfId="20" applyFont="1" applyBorder="1" applyAlignment="1" applyProtection="1">
      <alignment horizontal="left"/>
      <protection locked="0"/>
    </xf>
    <xf numFmtId="44" fontId="5" fillId="0" borderId="10" xfId="20" applyFont="1" applyBorder="1" applyAlignment="1" applyProtection="1">
      <alignment horizontal="left"/>
      <protection locked="0"/>
    </xf>
    <xf numFmtId="44" fontId="5" fillId="4" borderId="4" xfId="20" applyFont="1" applyFill="1" applyBorder="1" applyAlignment="1" applyProtection="1">
      <alignment horizontal="center"/>
      <protection locked="0"/>
    </xf>
    <xf numFmtId="44" fontId="5" fillId="4" borderId="10" xfId="2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/>
      <protection locked="0"/>
    </xf>
    <xf numFmtId="0" fontId="5" fillId="4" borderId="12" xfId="0" applyFont="1" applyFill="1" applyBorder="1" applyAlignment="1" applyProtection="1">
      <alignment/>
      <protection locked="0"/>
    </xf>
    <xf numFmtId="44" fontId="5" fillId="6" borderId="7" xfId="20" applyFont="1" applyFill="1" applyBorder="1" applyProtection="1">
      <protection/>
    </xf>
    <xf numFmtId="0" fontId="5" fillId="0" borderId="13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6" fillId="6" borderId="3" xfId="0" applyFont="1" applyFill="1" applyBorder="1" applyProtection="1">
      <protection locked="0"/>
    </xf>
    <xf numFmtId="0" fontId="5" fillId="6" borderId="10" xfId="0" applyFont="1" applyFill="1" applyBorder="1" applyProtection="1">
      <protection locked="0"/>
    </xf>
    <xf numFmtId="165" fontId="7" fillId="6" borderId="3" xfId="0" applyNumberFormat="1" applyFont="1" applyFill="1" applyBorder="1" applyProtection="1">
      <protection/>
    </xf>
    <xf numFmtId="44" fontId="7" fillId="6" borderId="7" xfId="20" applyFont="1" applyFill="1" applyBorder="1" applyProtection="1">
      <protection/>
    </xf>
    <xf numFmtId="44" fontId="7" fillId="6" borderId="7" xfId="20" applyFont="1" applyFill="1" applyBorder="1" applyAlignment="1" applyProtection="1">
      <alignment horizontal="center"/>
      <protection/>
    </xf>
    <xf numFmtId="44" fontId="7" fillId="6" borderId="3" xfId="20" applyFont="1" applyFill="1" applyBorder="1" applyProtection="1">
      <protection/>
    </xf>
    <xf numFmtId="44" fontId="7" fillId="6" borderId="3" xfId="20" applyFont="1" applyFill="1" applyBorder="1" applyAlignment="1" applyProtection="1">
      <alignment horizontal="center"/>
      <protection/>
    </xf>
    <xf numFmtId="165" fontId="7" fillId="6" borderId="7" xfId="0" applyNumberFormat="1" applyFont="1" applyFill="1" applyBorder="1" applyProtection="1">
      <protection/>
    </xf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uricio\Downloads\RELAT&#211;RIO%20GERAL%20SITE_MAR&#199;O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/>
      <sheetData sheetId="1">
        <row r="226">
          <cell r="B226">
            <v>3.08</v>
          </cell>
        </row>
        <row r="227">
          <cell r="B227">
            <v>77.43</v>
          </cell>
        </row>
        <row r="228">
          <cell r="B228">
            <v>23.78</v>
          </cell>
        </row>
        <row r="229">
          <cell r="B229">
            <v>0</v>
          </cell>
        </row>
        <row r="230">
          <cell r="B230">
            <v>23.78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71.33</v>
          </cell>
        </row>
        <row r="234">
          <cell r="B234">
            <v>44.14</v>
          </cell>
        </row>
        <row r="235">
          <cell r="B235">
            <v>143.89</v>
          </cell>
        </row>
        <row r="236">
          <cell r="B236">
            <v>0</v>
          </cell>
        </row>
        <row r="243">
          <cell r="B243">
            <v>17.810000000000002</v>
          </cell>
        </row>
      </sheetData>
      <sheetData sheetId="2">
        <row r="10">
          <cell r="N10">
            <v>95.97</v>
          </cell>
        </row>
        <row r="11">
          <cell r="N11">
            <v>115.07</v>
          </cell>
        </row>
        <row r="12">
          <cell r="N12">
            <v>70.242</v>
          </cell>
        </row>
        <row r="13">
          <cell r="N13">
            <v>37.51</v>
          </cell>
        </row>
        <row r="14">
          <cell r="N14">
            <v>29.997999999999998</v>
          </cell>
        </row>
        <row r="15">
          <cell r="N15">
            <v>51.592</v>
          </cell>
        </row>
        <row r="16">
          <cell r="N16">
            <v>15.584</v>
          </cell>
        </row>
        <row r="17">
          <cell r="N17">
            <v>54.152</v>
          </cell>
        </row>
        <row r="18">
          <cell r="N18">
            <v>47.834</v>
          </cell>
        </row>
        <row r="19">
          <cell r="N19">
            <v>128.98000000000002</v>
          </cell>
        </row>
        <row r="20">
          <cell r="N20">
            <v>50.82</v>
          </cell>
        </row>
        <row r="27">
          <cell r="N27">
            <v>60.15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162.84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61">
          <cell r="D261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abSelected="1" workbookViewId="0" topLeftCell="A1">
      <selection activeCell="A6" sqref="A6:B6"/>
    </sheetView>
  </sheetViews>
  <sheetFormatPr defaultColWidth="9.140625" defaultRowHeight="15"/>
  <cols>
    <col min="1" max="1" width="9.140625" style="2" customWidth="1"/>
    <col min="2" max="2" width="11.00390625" style="2" customWidth="1"/>
    <col min="3" max="3" width="9.7109375" style="2" customWidth="1"/>
    <col min="4" max="4" width="9.8515625" style="2" customWidth="1"/>
    <col min="5" max="5" width="9.57421875" style="2" customWidth="1"/>
    <col min="6" max="6" width="11.28125" style="2" customWidth="1"/>
    <col min="7" max="7" width="9.7109375" style="2" customWidth="1"/>
    <col min="8" max="8" width="9.28125" style="2" customWidth="1"/>
    <col min="9" max="9" width="9.00390625" style="2" customWidth="1"/>
    <col min="10" max="10" width="9.00390625" style="8" customWidth="1"/>
    <col min="11" max="11" width="12.140625" style="2" customWidth="1"/>
    <col min="12" max="12" width="10.8515625" style="8" customWidth="1"/>
    <col min="13" max="13" width="10.7109375" style="2" customWidth="1"/>
    <col min="14" max="14" width="9.140625" style="2" customWidth="1"/>
    <col min="15" max="15" width="25.8515625" style="3" customWidth="1"/>
    <col min="16" max="16384" width="9.140625" style="2" customWidth="1"/>
  </cols>
  <sheetData>
    <row r="2" spans="1:1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ht="15">
      <c r="A4" s="4" t="s">
        <v>0</v>
      </c>
      <c r="B4" s="4"/>
      <c r="C4" s="4"/>
      <c r="D4" s="5">
        <v>42795</v>
      </c>
      <c r="E4" s="5"/>
      <c r="F4" s="6"/>
      <c r="G4" s="6"/>
      <c r="H4" s="6"/>
      <c r="I4" s="6"/>
      <c r="J4" s="7"/>
      <c r="K4" s="6"/>
      <c r="L4" s="7"/>
      <c r="M4" s="6"/>
    </row>
    <row r="5" ht="15">
      <c r="D5" s="2" t="s">
        <v>1</v>
      </c>
    </row>
    <row r="6" spans="1:15" s="16" customFormat="1" ht="59.25" customHeight="1">
      <c r="A6" s="9" t="s">
        <v>2</v>
      </c>
      <c r="B6" s="10"/>
      <c r="C6" s="11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3" t="s">
        <v>11</v>
      </c>
      <c r="L6" s="14" t="s">
        <v>12</v>
      </c>
      <c r="M6" s="15" t="s">
        <v>13</v>
      </c>
      <c r="O6" s="17"/>
    </row>
    <row r="7" spans="1:13" ht="15">
      <c r="A7" s="18"/>
      <c r="B7" s="19"/>
      <c r="C7" s="20"/>
      <c r="D7" s="21"/>
      <c r="E7" s="22"/>
      <c r="F7" s="21"/>
      <c r="G7" s="21"/>
      <c r="H7" s="21"/>
      <c r="I7" s="21"/>
      <c r="J7" s="23"/>
      <c r="K7" s="24"/>
      <c r="L7" s="25"/>
      <c r="M7" s="21"/>
    </row>
    <row r="8" spans="1:13" ht="15">
      <c r="A8" s="26" t="s">
        <v>14</v>
      </c>
      <c r="B8" s="27"/>
      <c r="C8" s="28">
        <f>'[1]MATERIAIS'!B226</f>
        <v>3.08</v>
      </c>
      <c r="D8" s="29">
        <v>193.92</v>
      </c>
      <c r="E8" s="30">
        <v>1.59</v>
      </c>
      <c r="F8" s="31">
        <f>'[1]XEROX'!N10</f>
        <v>95.97</v>
      </c>
      <c r="G8" s="31">
        <f>'[1]CORRESPONDÊNCIA'!D174</f>
        <v>0</v>
      </c>
      <c r="H8" s="30"/>
      <c r="I8" s="30">
        <v>0</v>
      </c>
      <c r="J8" s="32"/>
      <c r="K8" s="31">
        <f>'[1]AUTOMÓVEL'!D244</f>
        <v>0</v>
      </c>
      <c r="L8" s="30"/>
      <c r="M8" s="31">
        <f>SUM(C8:L8)</f>
        <v>294.56</v>
      </c>
    </row>
    <row r="9" spans="1:13" ht="15">
      <c r="A9" s="33" t="s">
        <v>15</v>
      </c>
      <c r="B9" s="34"/>
      <c r="C9" s="35">
        <f>'[1]MATERIAIS'!B227</f>
        <v>77.43</v>
      </c>
      <c r="D9" s="35"/>
      <c r="E9" s="36">
        <v>5.25</v>
      </c>
      <c r="F9" s="35">
        <f>'[1]XEROX'!N11</f>
        <v>115.07</v>
      </c>
      <c r="G9" s="36">
        <f>'[1]CORRESPONDÊNCIA'!D175</f>
        <v>0</v>
      </c>
      <c r="H9" s="36">
        <v>0</v>
      </c>
      <c r="I9" s="36">
        <v>0</v>
      </c>
      <c r="J9" s="37"/>
      <c r="K9" s="37">
        <f>'[1]AUTOMÓVEL'!D245</f>
        <v>0</v>
      </c>
      <c r="L9" s="36"/>
      <c r="M9" s="38">
        <f aca="true" t="shared" si="0" ref="M9:M18">SUM(C9:L9)</f>
        <v>197.75</v>
      </c>
    </row>
    <row r="10" spans="1:13" ht="15">
      <c r="A10" s="26" t="s">
        <v>16</v>
      </c>
      <c r="B10" s="27"/>
      <c r="C10" s="28">
        <f>'[1]MATERIAIS'!B228</f>
        <v>23.78</v>
      </c>
      <c r="D10" s="39">
        <v>261.85</v>
      </c>
      <c r="E10" s="40">
        <v>1.19</v>
      </c>
      <c r="F10" s="31">
        <f>'[1]XEROX'!N12</f>
        <v>70.242</v>
      </c>
      <c r="G10" s="31">
        <f>'[1]CORRESPONDÊNCIA'!D176</f>
        <v>0</v>
      </c>
      <c r="H10" s="41">
        <v>0</v>
      </c>
      <c r="I10" s="40">
        <v>0</v>
      </c>
      <c r="J10" s="42">
        <v>140</v>
      </c>
      <c r="K10" s="31">
        <f>'[1]AUTOMÓVEL'!D246</f>
        <v>162.84</v>
      </c>
      <c r="L10" s="40"/>
      <c r="M10" s="43">
        <f t="shared" si="0"/>
        <v>659.902</v>
      </c>
    </row>
    <row r="11" spans="1:13" ht="15">
      <c r="A11" s="33" t="s">
        <v>17</v>
      </c>
      <c r="B11" s="34"/>
      <c r="C11" s="35">
        <f>'[1]MATERIAIS'!B229</f>
        <v>0</v>
      </c>
      <c r="D11" s="35"/>
      <c r="E11" s="36">
        <v>0.08</v>
      </c>
      <c r="F11" s="35">
        <f>'[1]XEROX'!N13</f>
        <v>37.51</v>
      </c>
      <c r="G11" s="36">
        <f>'[1]CORRESPONDÊNCIA'!D177</f>
        <v>0</v>
      </c>
      <c r="H11" s="36">
        <v>0</v>
      </c>
      <c r="I11" s="36">
        <v>0</v>
      </c>
      <c r="J11" s="37"/>
      <c r="K11" s="37">
        <f>'[1]AUTOMÓVEL'!D247</f>
        <v>0</v>
      </c>
      <c r="L11" s="36"/>
      <c r="M11" s="38">
        <f t="shared" si="0"/>
        <v>37.589999999999996</v>
      </c>
    </row>
    <row r="12" spans="1:13" ht="15">
      <c r="A12" s="44" t="s">
        <v>18</v>
      </c>
      <c r="B12" s="45"/>
      <c r="C12" s="28">
        <f>'[1]MATERIAIS'!B230</f>
        <v>23.78</v>
      </c>
      <c r="D12" s="29"/>
      <c r="E12" s="40">
        <v>2.28</v>
      </c>
      <c r="F12" s="31">
        <f>'[1]XEROX'!N14</f>
        <v>29.997999999999998</v>
      </c>
      <c r="G12" s="31">
        <f>'[1]CORRESPONDÊNCIA'!D178</f>
        <v>0</v>
      </c>
      <c r="H12" s="41">
        <v>0</v>
      </c>
      <c r="I12" s="40">
        <v>0</v>
      </c>
      <c r="J12" s="42"/>
      <c r="K12" s="31">
        <f>'[1]AUTOMÓVEL'!D248</f>
        <v>0</v>
      </c>
      <c r="L12" s="40"/>
      <c r="M12" s="43">
        <f t="shared" si="0"/>
        <v>56.058</v>
      </c>
    </row>
    <row r="13" spans="1:13" ht="15">
      <c r="A13" s="33" t="s">
        <v>19</v>
      </c>
      <c r="B13" s="34"/>
      <c r="C13" s="35">
        <f>'[1]MATERIAIS'!B231</f>
        <v>0</v>
      </c>
      <c r="D13" s="35"/>
      <c r="E13" s="46">
        <v>0.83</v>
      </c>
      <c r="F13" s="35">
        <f>'[1]XEROX'!N15</f>
        <v>51.592</v>
      </c>
      <c r="G13" s="46">
        <f>'[1]CORRESPONDÊNCIA'!D179</f>
        <v>0</v>
      </c>
      <c r="H13" s="36">
        <v>0</v>
      </c>
      <c r="I13" s="46">
        <v>0</v>
      </c>
      <c r="J13" s="47"/>
      <c r="K13" s="47">
        <f>'[1]AUTOMÓVEL'!D249</f>
        <v>0</v>
      </c>
      <c r="L13" s="46"/>
      <c r="M13" s="38">
        <f>SUM(C13:L13)</f>
        <v>52.422</v>
      </c>
    </row>
    <row r="14" spans="1:13" ht="15">
      <c r="A14" s="48" t="s">
        <v>20</v>
      </c>
      <c r="B14" s="49"/>
      <c r="C14" s="28">
        <f>'[1]MATERIAIS'!B232</f>
        <v>0</v>
      </c>
      <c r="D14" s="50"/>
      <c r="E14" s="51">
        <v>6.78</v>
      </c>
      <c r="F14" s="31">
        <f>'[1]XEROX'!N16</f>
        <v>15.584</v>
      </c>
      <c r="G14" s="31">
        <f>'[1]CORRESPONDÊNCIA'!D180</f>
        <v>0</v>
      </c>
      <c r="H14" s="41">
        <v>0</v>
      </c>
      <c r="I14" s="51">
        <v>0</v>
      </c>
      <c r="J14" s="52"/>
      <c r="K14" s="31">
        <f>'[1]AUTOMÓVEL'!D250</f>
        <v>0</v>
      </c>
      <c r="L14" s="51"/>
      <c r="M14" s="43">
        <f t="shared" si="0"/>
        <v>22.364</v>
      </c>
    </row>
    <row r="15" spans="1:13" ht="15">
      <c r="A15" s="33" t="s">
        <v>21</v>
      </c>
      <c r="B15" s="34"/>
      <c r="C15" s="35">
        <f>'[1]MATERIAIS'!B233</f>
        <v>71.33</v>
      </c>
      <c r="D15" s="35"/>
      <c r="E15" s="53">
        <v>11.44</v>
      </c>
      <c r="F15" s="35">
        <f>'[1]XEROX'!N17</f>
        <v>54.152</v>
      </c>
      <c r="G15" s="53">
        <f>'[1]CORRESPONDÊNCIA'!D181</f>
        <v>0</v>
      </c>
      <c r="H15" s="36">
        <v>0</v>
      </c>
      <c r="I15" s="53">
        <v>0</v>
      </c>
      <c r="J15" s="54"/>
      <c r="K15" s="54">
        <f>'[1]AUTOMÓVEL'!D251</f>
        <v>0</v>
      </c>
      <c r="L15" s="53"/>
      <c r="M15" s="38">
        <f t="shared" si="0"/>
        <v>136.922</v>
      </c>
    </row>
    <row r="16" spans="1:13" ht="15">
      <c r="A16" s="44" t="s">
        <v>22</v>
      </c>
      <c r="B16" s="45"/>
      <c r="C16" s="28">
        <f>'[1]MATERIAIS'!B234</f>
        <v>44.14</v>
      </c>
      <c r="D16" s="29"/>
      <c r="E16" s="51">
        <v>1.82</v>
      </c>
      <c r="F16" s="31">
        <f>'[1]XEROX'!N18</f>
        <v>47.834</v>
      </c>
      <c r="G16" s="31">
        <f>'[1]CORRESPONDÊNCIA'!D182</f>
        <v>0</v>
      </c>
      <c r="H16" s="41">
        <v>0</v>
      </c>
      <c r="I16" s="51"/>
      <c r="J16" s="52">
        <v>0</v>
      </c>
      <c r="K16" s="31">
        <f>'[1]AUTOMÓVEL'!D252</f>
        <v>0</v>
      </c>
      <c r="L16" s="51"/>
      <c r="M16" s="43">
        <f t="shared" si="0"/>
        <v>93.79400000000001</v>
      </c>
    </row>
    <row r="17" spans="1:13" ht="15">
      <c r="A17" s="33" t="s">
        <v>23</v>
      </c>
      <c r="B17" s="34"/>
      <c r="C17" s="35">
        <f>'[1]MATERIAIS'!B235</f>
        <v>143.89</v>
      </c>
      <c r="D17" s="35"/>
      <c r="E17" s="46">
        <v>3.27</v>
      </c>
      <c r="F17" s="35">
        <f>'[1]XEROX'!N19</f>
        <v>128.98000000000002</v>
      </c>
      <c r="G17" s="46">
        <f>'[1]CORRESPONDÊNCIA'!D183</f>
        <v>0</v>
      </c>
      <c r="H17" s="36">
        <v>0</v>
      </c>
      <c r="I17" s="46">
        <v>0</v>
      </c>
      <c r="J17" s="47"/>
      <c r="K17" s="47">
        <f>'[1]AUTOMÓVEL'!D253</f>
        <v>0</v>
      </c>
      <c r="L17" s="46"/>
      <c r="M17" s="38">
        <f t="shared" si="0"/>
        <v>276.14</v>
      </c>
    </row>
    <row r="18" spans="1:13" ht="15">
      <c r="A18" s="26" t="s">
        <v>24</v>
      </c>
      <c r="B18" s="27"/>
      <c r="C18" s="28">
        <f>'[1]MATERIAIS'!B236</f>
        <v>0</v>
      </c>
      <c r="D18" s="29"/>
      <c r="E18" s="51">
        <v>3.23</v>
      </c>
      <c r="F18" s="31">
        <f>'[1]XEROX'!N20</f>
        <v>50.82</v>
      </c>
      <c r="G18" s="31">
        <f>'[1]CORRESPONDÊNCIA'!D184</f>
        <v>0</v>
      </c>
      <c r="H18" s="41">
        <v>0</v>
      </c>
      <c r="I18" s="51">
        <v>0</v>
      </c>
      <c r="J18" s="52"/>
      <c r="K18" s="31">
        <f>'[1]AUTOMÓVEL'!D254</f>
        <v>0</v>
      </c>
      <c r="L18" s="51"/>
      <c r="M18" s="43">
        <f t="shared" si="0"/>
        <v>54.05</v>
      </c>
    </row>
    <row r="19" spans="1:13" ht="15">
      <c r="A19" s="55" t="s">
        <v>25</v>
      </c>
      <c r="B19" s="56"/>
      <c r="C19" s="35">
        <f>'[1]MATERIAIS'!B243</f>
        <v>17.810000000000002</v>
      </c>
      <c r="D19" s="35"/>
      <c r="E19" s="46">
        <v>2.88</v>
      </c>
      <c r="F19" s="35">
        <f>'[1]XEROX'!N27</f>
        <v>60.15</v>
      </c>
      <c r="G19" s="46">
        <f>'[1]CORRESPONDÊNCIA'!D191</f>
        <v>0</v>
      </c>
      <c r="H19" s="36">
        <v>0</v>
      </c>
      <c r="I19" s="46">
        <v>0</v>
      </c>
      <c r="J19" s="47"/>
      <c r="K19" s="47">
        <f>'[1]AUTOMÓVEL'!D261</f>
        <v>0</v>
      </c>
      <c r="L19" s="46"/>
      <c r="M19" s="57">
        <f>SUM(C19:L19)</f>
        <v>80.84</v>
      </c>
    </row>
    <row r="20" spans="1:13" ht="15">
      <c r="A20" s="58"/>
      <c r="B20" s="59"/>
      <c r="C20" s="59"/>
      <c r="D20" s="59"/>
      <c r="E20" s="59"/>
      <c r="F20" s="59"/>
      <c r="G20" s="59"/>
      <c r="H20" s="59"/>
      <c r="I20" s="59"/>
      <c r="J20" s="60"/>
      <c r="K20" s="59"/>
      <c r="L20" s="60"/>
      <c r="M20" s="61"/>
    </row>
    <row r="21" spans="1:13" ht="15">
      <c r="A21" s="62" t="s">
        <v>26</v>
      </c>
      <c r="B21" s="63"/>
      <c r="C21" s="64">
        <f>SUM(C8:C20)</f>
        <v>405.23999999999995</v>
      </c>
      <c r="D21" s="65">
        <f>SUM(D8:D20)</f>
        <v>455.77</v>
      </c>
      <c r="E21" s="65">
        <f aca="true" t="shared" si="1" ref="E21:K21">SUM(E7:E20)</f>
        <v>40.64</v>
      </c>
      <c r="F21" s="65">
        <f t="shared" si="1"/>
        <v>757.902</v>
      </c>
      <c r="G21" s="65">
        <f t="shared" si="1"/>
        <v>0</v>
      </c>
      <c r="H21" s="65">
        <f t="shared" si="1"/>
        <v>0</v>
      </c>
      <c r="I21" s="65">
        <f t="shared" si="1"/>
        <v>0</v>
      </c>
      <c r="J21" s="66">
        <f t="shared" si="1"/>
        <v>140</v>
      </c>
      <c r="K21" s="67">
        <f t="shared" si="1"/>
        <v>162.84</v>
      </c>
      <c r="L21" s="68">
        <f>SUM(L8:L19)</f>
        <v>0</v>
      </c>
      <c r="M21" s="69">
        <f>SUM(C21:L21)</f>
        <v>1962.392</v>
      </c>
    </row>
    <row r="22" ht="15">
      <c r="F22" s="2" t="s">
        <v>27</v>
      </c>
    </row>
    <row r="23" spans="1:15" ht="15">
      <c r="A23" s="70"/>
      <c r="O23" s="71"/>
    </row>
    <row r="24" ht="15">
      <c r="O24" s="71"/>
    </row>
    <row r="25" ht="15">
      <c r="I25" s="8"/>
    </row>
    <row r="28" spans="1:2" ht="15">
      <c r="A28" s="71"/>
      <c r="B28" s="72"/>
    </row>
    <row r="29" spans="1:5" ht="14.25">
      <c r="A29" s="73"/>
      <c r="B29" s="74"/>
      <c r="C29" s="75"/>
      <c r="D29" s="75"/>
      <c r="E29" s="76"/>
    </row>
    <row r="30" spans="1:5" ht="14.25">
      <c r="A30" s="73"/>
      <c r="B30" s="74"/>
      <c r="C30" s="75"/>
      <c r="D30" s="75"/>
      <c r="E30" s="76"/>
    </row>
    <row r="31" spans="1:5" ht="14.25">
      <c r="A31" s="73"/>
      <c r="B31" s="74"/>
      <c r="C31" s="75"/>
      <c r="D31" s="75"/>
      <c r="E31" s="76"/>
    </row>
    <row r="32" spans="1:5" ht="14.25">
      <c r="A32" s="73"/>
      <c r="B32" s="74"/>
      <c r="C32" s="75"/>
      <c r="D32" s="75"/>
      <c r="E32" s="76"/>
    </row>
    <row r="33" spans="1:5" ht="14.25">
      <c r="A33" s="73"/>
      <c r="B33" s="74"/>
      <c r="C33" s="75"/>
      <c r="D33" s="75"/>
      <c r="E33" s="76"/>
    </row>
    <row r="34" spans="1:5" ht="14.25">
      <c r="A34" s="73"/>
      <c r="B34" s="74"/>
      <c r="C34" s="75"/>
      <c r="D34" s="75"/>
      <c r="E34" s="76"/>
    </row>
    <row r="35" spans="1:5" ht="14.25">
      <c r="A35" s="73"/>
      <c r="B35" s="74"/>
      <c r="C35" s="75"/>
      <c r="D35" s="75"/>
      <c r="E35" s="76"/>
    </row>
    <row r="36" spans="1:5" ht="14.25">
      <c r="A36" s="73"/>
      <c r="B36" s="74"/>
      <c r="C36" s="75"/>
      <c r="D36" s="75"/>
      <c r="E36" s="76"/>
    </row>
    <row r="37" spans="1:5" ht="14.25">
      <c r="A37" s="73"/>
      <c r="B37" s="74"/>
      <c r="C37" s="75"/>
      <c r="D37" s="75"/>
      <c r="E37" s="76"/>
    </row>
    <row r="38" spans="1:5" ht="14.25">
      <c r="A38" s="73"/>
      <c r="B38" s="74"/>
      <c r="C38" s="75"/>
      <c r="D38" s="75"/>
      <c r="E38" s="76"/>
    </row>
    <row r="39" spans="1:5" ht="14.25">
      <c r="A39" s="73"/>
      <c r="B39" s="74"/>
      <c r="C39" s="75"/>
      <c r="D39" s="75"/>
      <c r="E39" s="76"/>
    </row>
    <row r="40" spans="1:5" ht="14.25">
      <c r="A40" s="73"/>
      <c r="B40" s="74"/>
      <c r="C40" s="75"/>
      <c r="D40" s="75"/>
      <c r="E40" s="76"/>
    </row>
    <row r="41" spans="1:5" ht="15">
      <c r="A41" s="77"/>
      <c r="B41" s="74"/>
      <c r="C41" s="75"/>
      <c r="D41" s="75"/>
      <c r="E41" s="76"/>
    </row>
    <row r="42" spans="1:2" ht="15">
      <c r="A42" s="78"/>
      <c r="B42" s="72"/>
    </row>
    <row r="43" spans="1:2" ht="15">
      <c r="A43" s="78"/>
      <c r="B43" s="72"/>
    </row>
    <row r="44" spans="1:2" ht="15">
      <c r="A44" s="78"/>
      <c r="B44" s="72"/>
    </row>
    <row r="45" spans="1:2" ht="15">
      <c r="A45" s="79"/>
      <c r="B45" s="72"/>
    </row>
    <row r="46" spans="1:2" ht="15">
      <c r="A46" s="71"/>
      <c r="B46" s="72"/>
    </row>
    <row r="47" ht="15">
      <c r="A47" s="71"/>
    </row>
  </sheetData>
  <mergeCells count="16"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Mauricio Silva Rodolpho</cp:lastModifiedBy>
  <dcterms:created xsi:type="dcterms:W3CDTF">2017-04-12T16:31:43Z</dcterms:created>
  <dcterms:modified xsi:type="dcterms:W3CDTF">2017-04-12T16:32:31Z</dcterms:modified>
  <cp:category/>
  <cp:version/>
  <cp:contentType/>
  <cp:contentStatus/>
</cp:coreProperties>
</file>