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bookViews>
    <workbookView xWindow="0" yWindow="0" windowWidth="28800" windowHeight="12210"/>
  </bookViews>
  <sheets>
    <sheet name="Planilha1" sheetId="1" r:id="rId1"/>
  </sheets>
  <externalReferences>
    <externalReference r:id="rId2"/>
  </externalReferenc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M19" i="1" s="1"/>
  <c r="G19" i="1"/>
  <c r="F19" i="1"/>
  <c r="C19" i="1"/>
  <c r="K18" i="1"/>
  <c r="G18" i="1"/>
  <c r="F18" i="1"/>
  <c r="C18" i="1"/>
  <c r="M18" i="1" s="1"/>
  <c r="M17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M9" i="1" s="1"/>
  <c r="C9" i="1"/>
  <c r="K8" i="1"/>
  <c r="G8" i="1"/>
  <c r="G21" i="1" s="1"/>
  <c r="F8" i="1"/>
  <c r="F21" i="1" s="1"/>
  <c r="C8" i="1"/>
  <c r="M14" i="1" l="1"/>
  <c r="M16" i="1"/>
  <c r="K21" i="1"/>
  <c r="M15" i="1"/>
  <c r="C21" i="1"/>
  <c r="M8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<sst xmlns="http://schemas.openxmlformats.org/spreadsheetml/2006/main" count="29" uniqueCount="29">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</sst>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44" fontId="4" fillId="2" borderId="10" xfId="1" applyFont="1" applyFill="1" applyBorder="1" applyProtection="1"/>
    <xf numFmtId="44" fontId="4" fillId="3" borderId="11" xfId="1" applyFont="1" applyFill="1" applyBorder="1" applyProtection="1"/>
    <xf numFmtId="44" fontId="4" fillId="2" borderId="4" xfId="1" applyFont="1" applyFill="1" applyBorder="1" applyAlignment="1" applyProtection="1">
      <alignment horizontal="center"/>
      <protection locked="0"/>
    </xf>
    <xf numFmtId="44" fontId="4" fillId="2" borderId="7" xfId="1" applyFont="1" applyFill="1" applyBorder="1" applyProtection="1"/>
    <xf numFmtId="44" fontId="4" fillId="2" borderId="4" xfId="1" applyFont="1" applyFill="1" applyBorder="1" applyAlignment="1" applyProtection="1">
      <alignment horizontal="left"/>
      <protection locked="0"/>
    </xf>
    <xf numFmtId="44" fontId="4" fillId="2" borderId="10" xfId="1" applyFont="1" applyFill="1" applyBorder="1" applyAlignment="1" applyProtection="1">
      <alignment horizontal="left"/>
      <protection locked="0"/>
    </xf>
    <xf numFmtId="44" fontId="4" fillId="0" borderId="11" xfId="1" applyFont="1" applyFill="1" applyBorder="1" applyAlignment="1" applyProtection="1">
      <alignment horizontal="left"/>
      <protection locked="0"/>
    </xf>
    <xf numFmtId="44" fontId="4" fillId="3" borderId="4" xfId="1" applyFont="1" applyFill="1" applyBorder="1" applyAlignment="1" applyProtection="1">
      <protection locked="0"/>
    </xf>
    <xf numFmtId="44" fontId="4" fillId="0" borderId="4" xfId="1" applyFont="1" applyBorder="1" applyAlignment="1" applyProtection="1">
      <protection locked="0"/>
    </xf>
    <xf numFmtId="44" fontId="4" fillId="0" borderId="7" xfId="1" applyFont="1" applyFill="1" applyBorder="1" applyProtection="1"/>
    <xf numFmtId="44" fontId="4" fillId="2" borderId="11" xfId="1" applyFont="1" applyFill="1" applyBorder="1" applyProtection="1"/>
    <xf numFmtId="44" fontId="4" fillId="0" borderId="10" xfId="1" applyFont="1" applyBorder="1" applyAlignment="1" applyProtection="1">
      <protection locked="0"/>
    </xf>
    <xf numFmtId="44" fontId="4" fillId="0" borderId="4" xfId="1" applyFont="1" applyBorder="1" applyAlignment="1" applyProtection="1">
      <alignment horizontal="left"/>
      <protection locked="0"/>
    </xf>
    <xf numFmtId="44" fontId="4" fillId="0" borderId="10" xfId="1" applyFont="1" applyBorder="1" applyAlignment="1" applyProtection="1">
      <alignment horizontal="left"/>
      <protection locked="0"/>
    </xf>
    <xf numFmtId="44" fontId="4" fillId="2" borderId="11" xfId="1" applyFont="1" applyFill="1" applyBorder="1" applyAlignment="1" applyProtection="1">
      <alignment horizontal="left"/>
      <protection locked="0"/>
    </xf>
    <xf numFmtId="0" fontId="4" fillId="0" borderId="14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5" xfId="0" applyFont="1" applyBorder="1" applyProtection="1">
      <protection locked="0"/>
    </xf>
    <xf numFmtId="165" fontId="6" fillId="4" borderId="3" xfId="0" applyNumberFormat="1" applyFont="1" applyFill="1" applyBorder="1" applyProtection="1"/>
    <xf numFmtId="44" fontId="6" fillId="4" borderId="7" xfId="1" applyFont="1" applyFill="1" applyBorder="1" applyProtection="1"/>
    <xf numFmtId="44" fontId="6" fillId="4" borderId="7" xfId="1" applyFont="1" applyFill="1" applyBorder="1" applyAlignment="1" applyProtection="1">
      <alignment horizontal="center"/>
    </xf>
    <xf numFmtId="44" fontId="6" fillId="4" borderId="3" xfId="1" applyFont="1" applyFill="1" applyBorder="1" applyProtection="1"/>
    <xf numFmtId="44" fontId="6" fillId="4" borderId="3" xfId="1" applyFont="1" applyFill="1" applyBorder="1" applyAlignment="1" applyProtection="1">
      <alignment horizontal="center"/>
    </xf>
    <xf numFmtId="165" fontId="6" fillId="4" borderId="7" xfId="0" applyNumberFormat="1" applyFont="1" applyFill="1" applyBorder="1" applyProtection="1"/>
    <xf numFmtId="0" fontId="7" fillId="4" borderId="3" xfId="0" applyFont="1" applyFill="1" applyBorder="1" applyProtection="1">
      <protection locked="0"/>
    </xf>
    <xf numFmtId="0" fontId="7" fillId="4" borderId="10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4" fontId="4" fillId="5" borderId="10" xfId="1" applyFont="1" applyFill="1" applyBorder="1" applyProtection="1"/>
    <xf numFmtId="44" fontId="4" fillId="5" borderId="11" xfId="1" applyFont="1" applyFill="1" applyBorder="1" applyProtection="1"/>
    <xf numFmtId="44" fontId="4" fillId="5" borderId="4" xfId="1" applyFont="1" applyFill="1" applyBorder="1" applyAlignment="1" applyProtection="1">
      <alignment horizontal="center"/>
      <protection locked="0"/>
    </xf>
    <xf numFmtId="44" fontId="4" fillId="5" borderId="7" xfId="1" applyFont="1" applyFill="1" applyBorder="1" applyAlignment="1" applyProtection="1">
      <alignment horizontal="left"/>
      <protection locked="0"/>
    </xf>
    <xf numFmtId="44" fontId="4" fillId="5" borderId="4" xfId="1" applyFont="1" applyFill="1" applyBorder="1" applyAlignment="1" applyProtection="1">
      <protection locked="0"/>
    </xf>
    <xf numFmtId="44" fontId="4" fillId="5" borderId="10" xfId="1" applyFont="1" applyFill="1" applyBorder="1" applyAlignment="1" applyProtection="1">
      <protection locked="0"/>
    </xf>
    <xf numFmtId="44" fontId="4" fillId="5" borderId="7" xfId="1" applyFont="1" applyFill="1" applyBorder="1" applyProtection="1"/>
    <xf numFmtId="44" fontId="4" fillId="5" borderId="4" xfId="1" applyFont="1" applyFill="1" applyBorder="1" applyAlignment="1" applyProtection="1">
      <alignment horizontal="left"/>
      <protection locked="0"/>
    </xf>
    <xf numFmtId="44" fontId="4" fillId="5" borderId="10" xfId="1" applyFont="1" applyFill="1" applyBorder="1" applyAlignment="1" applyProtection="1">
      <alignment horizontal="left"/>
      <protection locked="0"/>
    </xf>
    <xf numFmtId="44" fontId="4" fillId="5" borderId="10" xfId="1" applyFont="1" applyFill="1" applyBorder="1" applyAlignment="1" applyProtection="1">
      <alignment horizontal="center"/>
      <protection locked="0"/>
    </xf>
    <xf numFmtId="44" fontId="4" fillId="5" borderId="11" xfId="1" applyFont="1" applyFill="1" applyBorder="1" applyAlignment="1" applyProtection="1">
      <alignment horizontal="left"/>
      <protection locked="0"/>
    </xf>
    <xf numFmtId="0" fontId="4" fillId="5" borderId="12" xfId="0" applyFont="1" applyFill="1" applyBorder="1" applyAlignment="1" applyProtection="1">
      <protection locked="0"/>
    </xf>
    <xf numFmtId="0" fontId="4" fillId="5" borderId="13" xfId="0" applyFont="1" applyFill="1" applyBorder="1" applyAlignment="1" applyProtection="1">
      <protection locked="0"/>
    </xf>
    <xf numFmtId="0" fontId="4" fillId="5" borderId="12" xfId="0" applyFont="1" applyFill="1" applyBorder="1" applyAlignment="1" applyProtection="1">
      <alignment horizontal="left"/>
      <protection locked="0"/>
    </xf>
    <xf numFmtId="0" fontId="4" fillId="5" borderId="13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protection locked="0"/>
    </xf>
    <xf numFmtId="0" fontId="4" fillId="3" borderId="13" xfId="0" applyFont="1" applyFill="1" applyBorder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ROUPS\ADMINISTRATIVO\MAURICIO\C&#226;mara%20de%20Vereadores\SGGP\RELAT&#211;RIOS%20SGGP%20MESES%20ANTERIORES\Ano%20de%202017\RELAT&#211;RIO%20GERAL%20DESPESAS%20-%20SETEMB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1.37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21.19</v>
          </cell>
        </row>
      </sheetData>
      <sheetData sheetId="2">
        <row r="10">
          <cell r="N10">
            <v>47.378</v>
          </cell>
        </row>
        <row r="11">
          <cell r="N11">
            <v>163.76</v>
          </cell>
        </row>
        <row r="12">
          <cell r="N12">
            <v>63.03</v>
          </cell>
        </row>
        <row r="13">
          <cell r="N13">
            <v>55.22</v>
          </cell>
        </row>
        <row r="14">
          <cell r="N14">
            <v>17.016000000000002</v>
          </cell>
        </row>
        <row r="15">
          <cell r="N15">
            <v>78.194000000000003</v>
          </cell>
        </row>
        <row r="16">
          <cell r="N16">
            <v>15.144</v>
          </cell>
        </row>
        <row r="17">
          <cell r="N17">
            <v>28.387999999999998</v>
          </cell>
        </row>
        <row r="18">
          <cell r="N18">
            <v>66.442000000000007</v>
          </cell>
        </row>
        <row r="19">
          <cell r="N19">
            <v>62.045999999999999</v>
          </cell>
        </row>
        <row r="20">
          <cell r="N20">
            <v>55.108000000000004</v>
          </cell>
        </row>
        <row r="27">
          <cell r="N27">
            <v>20.024000000000001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34.200000000000003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68.08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/>
  </sheetViews>
  <sheetFormatPr defaultRowHeight="12" x14ac:dyDescent="0.2"/>
  <cols>
    <col min="1" max="1" width="9.140625" style="1"/>
    <col min="2" max="2" width="16.7109375" style="1" customWidth="1"/>
    <col min="3" max="9" width="15.7109375" style="1" customWidth="1"/>
    <col min="10" max="10" width="15.7109375" style="3" customWidth="1"/>
    <col min="11" max="11" width="19.28515625" style="1" customWidth="1"/>
    <col min="12" max="12" width="19.85546875" style="3" customWidth="1"/>
    <col min="13" max="13" width="15.7109375" style="1" customWidth="1"/>
    <col min="14" max="14" width="9.140625" style="1"/>
    <col min="15" max="15" width="25.85546875" style="2" customWidth="1"/>
    <col min="16" max="16384" width="9.140625" style="1"/>
  </cols>
  <sheetData>
    <row r="2" spans="1:15" ht="15" x14ac:dyDescent="0.25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4" spans="1:15" s="16" customFormat="1" ht="15" x14ac:dyDescent="0.25">
      <c r="A4" s="82" t="s">
        <v>0</v>
      </c>
      <c r="B4" s="82"/>
      <c r="C4" s="82"/>
      <c r="D4" s="83">
        <v>42979</v>
      </c>
      <c r="E4" s="83"/>
      <c r="F4" s="14"/>
      <c r="G4" s="14"/>
      <c r="H4" s="14"/>
      <c r="I4" s="14"/>
      <c r="J4" s="15"/>
      <c r="K4" s="14"/>
      <c r="L4" s="15"/>
      <c r="M4" s="14"/>
      <c r="O4" s="17"/>
    </row>
    <row r="5" spans="1:15" s="16" customFormat="1" ht="14.25" x14ac:dyDescent="0.2">
      <c r="D5" s="16" t="s">
        <v>1</v>
      </c>
      <c r="J5" s="18"/>
      <c r="L5" s="18"/>
      <c r="O5" s="17"/>
    </row>
    <row r="6" spans="1:15" s="19" customFormat="1" ht="77.25" customHeight="1" x14ac:dyDescent="0.25">
      <c r="A6" s="84" t="s">
        <v>2</v>
      </c>
      <c r="B6" s="85"/>
      <c r="C6" s="55" t="s">
        <v>3</v>
      </c>
      <c r="D6" s="56" t="s">
        <v>4</v>
      </c>
      <c r="E6" s="56" t="s">
        <v>5</v>
      </c>
      <c r="F6" s="56" t="s">
        <v>6</v>
      </c>
      <c r="G6" s="56" t="s">
        <v>7</v>
      </c>
      <c r="H6" s="56" t="s">
        <v>8</v>
      </c>
      <c r="I6" s="56" t="s">
        <v>9</v>
      </c>
      <c r="J6" s="56" t="s">
        <v>10</v>
      </c>
      <c r="K6" s="57" t="s">
        <v>11</v>
      </c>
      <c r="L6" s="58" t="s">
        <v>12</v>
      </c>
      <c r="M6" s="59" t="s">
        <v>13</v>
      </c>
      <c r="O6" s="20"/>
    </row>
    <row r="7" spans="1:15" s="16" customFormat="1" ht="14.25" x14ac:dyDescent="0.2">
      <c r="A7" s="86"/>
      <c r="B7" s="87"/>
      <c r="C7" s="21"/>
      <c r="D7" s="22"/>
      <c r="E7" s="23"/>
      <c r="F7" s="24"/>
      <c r="G7" s="24"/>
      <c r="H7" s="24"/>
      <c r="I7" s="24"/>
      <c r="J7" s="25"/>
      <c r="K7" s="26"/>
      <c r="L7" s="27"/>
      <c r="M7" s="24"/>
      <c r="O7" s="17"/>
    </row>
    <row r="8" spans="1:15" s="16" customFormat="1" ht="14.25" x14ac:dyDescent="0.2">
      <c r="A8" s="77" t="s">
        <v>14</v>
      </c>
      <c r="B8" s="78"/>
      <c r="C8" s="28">
        <f>[1]MATERIAIS!B226</f>
        <v>0</v>
      </c>
      <c r="D8" s="29">
        <v>159.86000000000001</v>
      </c>
      <c r="E8" s="30">
        <v>23.71</v>
      </c>
      <c r="F8" s="31">
        <f>[1]XEROX!N10</f>
        <v>47.378</v>
      </c>
      <c r="G8" s="31">
        <f>[1]CORRESPONDÊNCIA!D174</f>
        <v>0</v>
      </c>
      <c r="H8" s="32">
        <v>0</v>
      </c>
      <c r="I8" s="32">
        <v>0</v>
      </c>
      <c r="J8" s="33">
        <v>0</v>
      </c>
      <c r="K8" s="31">
        <f>[1]AUTOMÓVEL!D244</f>
        <v>0</v>
      </c>
      <c r="L8" s="32">
        <v>0</v>
      </c>
      <c r="M8" s="31">
        <f>SUM(C8:L8)</f>
        <v>230.94800000000004</v>
      </c>
      <c r="O8" s="17"/>
    </row>
    <row r="9" spans="1:15" s="16" customFormat="1" ht="14.25" x14ac:dyDescent="0.2">
      <c r="A9" s="73" t="s">
        <v>15</v>
      </c>
      <c r="B9" s="74"/>
      <c r="C9" s="60">
        <f>[1]MATERIAIS!B227</f>
        <v>0</v>
      </c>
      <c r="D9" s="61">
        <v>0</v>
      </c>
      <c r="E9" s="62">
        <v>11.95</v>
      </c>
      <c r="F9" s="63">
        <f>[1]XEROX!N11</f>
        <v>163.76</v>
      </c>
      <c r="G9" s="64">
        <f>[1]CORRESPONDÊNCIA!D175</f>
        <v>0</v>
      </c>
      <c r="H9" s="64">
        <v>0</v>
      </c>
      <c r="I9" s="64">
        <v>0</v>
      </c>
      <c r="J9" s="65">
        <v>0</v>
      </c>
      <c r="K9" s="65">
        <f>[1]AUTOMÓVEL!D245</f>
        <v>68.08</v>
      </c>
      <c r="L9" s="64">
        <v>0</v>
      </c>
      <c r="M9" s="66">
        <f t="shared" ref="M9:M18" si="0">SUM(C9:L9)</f>
        <v>243.78999999999996</v>
      </c>
      <c r="O9" s="17"/>
    </row>
    <row r="10" spans="1:15" s="16" customFormat="1" ht="14.25" x14ac:dyDescent="0.2">
      <c r="A10" s="77" t="s">
        <v>16</v>
      </c>
      <c r="B10" s="78"/>
      <c r="C10" s="28">
        <f>[1]MATERIAIS!B228</f>
        <v>0</v>
      </c>
      <c r="D10" s="34">
        <v>160.58000000000001</v>
      </c>
      <c r="E10" s="30">
        <v>17.079999999999998</v>
      </c>
      <c r="F10" s="31">
        <f>[1]XEROX!N12</f>
        <v>63.03</v>
      </c>
      <c r="G10" s="31">
        <f>[1]CORRESPONDÊNCIA!D176</f>
        <v>34.200000000000003</v>
      </c>
      <c r="H10" s="35">
        <v>0</v>
      </c>
      <c r="I10" s="36">
        <v>0</v>
      </c>
      <c r="J10" s="33">
        <v>0</v>
      </c>
      <c r="K10" s="31">
        <f>[1]AUTOMÓVEL!D246</f>
        <v>0</v>
      </c>
      <c r="L10" s="36">
        <v>0</v>
      </c>
      <c r="M10" s="37">
        <f t="shared" si="0"/>
        <v>274.89000000000004</v>
      </c>
      <c r="O10" s="17"/>
    </row>
    <row r="11" spans="1:15" s="16" customFormat="1" ht="14.25" x14ac:dyDescent="0.2">
      <c r="A11" s="73" t="s">
        <v>17</v>
      </c>
      <c r="B11" s="74"/>
      <c r="C11" s="60">
        <f>[1]MATERIAIS!B229</f>
        <v>0</v>
      </c>
      <c r="D11" s="61">
        <v>0</v>
      </c>
      <c r="E11" s="62">
        <v>14.95</v>
      </c>
      <c r="F11" s="63">
        <f>[1]XEROX!N13</f>
        <v>55.22</v>
      </c>
      <c r="G11" s="64">
        <f>[1]CORRESPONDÊNCIA!D177</f>
        <v>0</v>
      </c>
      <c r="H11" s="64">
        <v>0</v>
      </c>
      <c r="I11" s="64">
        <v>0</v>
      </c>
      <c r="J11" s="65">
        <v>0</v>
      </c>
      <c r="K11" s="65">
        <f>[1]AUTOMÓVEL!D247</f>
        <v>0</v>
      </c>
      <c r="L11" s="64">
        <v>0</v>
      </c>
      <c r="M11" s="66">
        <f t="shared" si="0"/>
        <v>70.17</v>
      </c>
      <c r="O11" s="17"/>
    </row>
    <row r="12" spans="1:15" s="16" customFormat="1" ht="14.25" x14ac:dyDescent="0.2">
      <c r="A12" s="75" t="s">
        <v>18</v>
      </c>
      <c r="B12" s="76"/>
      <c r="C12" s="28">
        <f>[1]MATERIAIS!B230</f>
        <v>0</v>
      </c>
      <c r="D12" s="38">
        <v>0</v>
      </c>
      <c r="E12" s="30">
        <v>5.83</v>
      </c>
      <c r="F12" s="31">
        <f>[1]XEROX!N14</f>
        <v>17.016000000000002</v>
      </c>
      <c r="G12" s="31">
        <f>[1]CORRESPONDÊNCIA!D178</f>
        <v>0</v>
      </c>
      <c r="H12" s="35">
        <v>0</v>
      </c>
      <c r="I12" s="36">
        <v>0</v>
      </c>
      <c r="J12" s="39">
        <v>0</v>
      </c>
      <c r="K12" s="31">
        <f>[1]AUTOMÓVEL!D248</f>
        <v>0</v>
      </c>
      <c r="L12" s="36">
        <v>0</v>
      </c>
      <c r="M12" s="37">
        <f t="shared" si="0"/>
        <v>22.846000000000004</v>
      </c>
      <c r="O12" s="17"/>
    </row>
    <row r="13" spans="1:15" s="16" customFormat="1" ht="14.25" x14ac:dyDescent="0.2">
      <c r="A13" s="73" t="s">
        <v>19</v>
      </c>
      <c r="B13" s="74"/>
      <c r="C13" s="60">
        <f>[1]MATERIAIS!B231</f>
        <v>0</v>
      </c>
      <c r="D13" s="61">
        <v>158.94</v>
      </c>
      <c r="E13" s="62">
        <v>25.86</v>
      </c>
      <c r="F13" s="63">
        <f>[1]XEROX!N15</f>
        <v>78.194000000000003</v>
      </c>
      <c r="G13" s="67">
        <f>[1]CORRESPONDÊNCIA!D179</f>
        <v>0</v>
      </c>
      <c r="H13" s="64">
        <v>0</v>
      </c>
      <c r="I13" s="67">
        <v>0</v>
      </c>
      <c r="J13" s="68">
        <v>0</v>
      </c>
      <c r="K13" s="68">
        <f>[1]AUTOMÓVEL!D249</f>
        <v>0</v>
      </c>
      <c r="L13" s="67">
        <v>0</v>
      </c>
      <c r="M13" s="66">
        <f>SUM(C13:L13)</f>
        <v>262.99400000000003</v>
      </c>
      <c r="O13" s="17"/>
    </row>
    <row r="14" spans="1:15" s="16" customFormat="1" ht="14.25" x14ac:dyDescent="0.2">
      <c r="A14" s="79" t="s">
        <v>20</v>
      </c>
      <c r="B14" s="80"/>
      <c r="C14" s="28">
        <f>[1]MATERIAIS!B232</f>
        <v>1.37</v>
      </c>
      <c r="D14" s="38">
        <v>0</v>
      </c>
      <c r="E14" s="30">
        <v>20.9</v>
      </c>
      <c r="F14" s="31">
        <f>[1]XEROX!N16</f>
        <v>15.144</v>
      </c>
      <c r="G14" s="31">
        <f>[1]CORRESPONDÊNCIA!D180</f>
        <v>0</v>
      </c>
      <c r="H14" s="35">
        <v>0</v>
      </c>
      <c r="I14" s="40">
        <v>0</v>
      </c>
      <c r="J14" s="41">
        <v>0</v>
      </c>
      <c r="K14" s="31">
        <f>[1]AUTOMÓVEL!D250</f>
        <v>0</v>
      </c>
      <c r="L14" s="40">
        <v>0</v>
      </c>
      <c r="M14" s="37">
        <f t="shared" si="0"/>
        <v>37.414000000000001</v>
      </c>
      <c r="O14" s="17"/>
    </row>
    <row r="15" spans="1:15" s="16" customFormat="1" ht="14.25" x14ac:dyDescent="0.2">
      <c r="A15" s="73" t="s">
        <v>21</v>
      </c>
      <c r="B15" s="74"/>
      <c r="C15" s="60">
        <f>[1]MATERIAIS!B233</f>
        <v>0</v>
      </c>
      <c r="D15" s="61">
        <v>0</v>
      </c>
      <c r="E15" s="62">
        <v>21.86</v>
      </c>
      <c r="F15" s="63">
        <f>[1]XEROX!N17</f>
        <v>28.387999999999998</v>
      </c>
      <c r="G15" s="62">
        <f>[1]CORRESPONDÊNCIA!D181</f>
        <v>0</v>
      </c>
      <c r="H15" s="64">
        <v>0</v>
      </c>
      <c r="I15" s="62">
        <v>0</v>
      </c>
      <c r="J15" s="69">
        <v>0</v>
      </c>
      <c r="K15" s="69">
        <f>[1]AUTOMÓVEL!D251</f>
        <v>0</v>
      </c>
      <c r="L15" s="62">
        <v>0</v>
      </c>
      <c r="M15" s="66">
        <f t="shared" si="0"/>
        <v>50.247999999999998</v>
      </c>
      <c r="O15" s="17"/>
    </row>
    <row r="16" spans="1:15" s="16" customFormat="1" ht="14.25" x14ac:dyDescent="0.2">
      <c r="A16" s="75" t="s">
        <v>22</v>
      </c>
      <c r="B16" s="76"/>
      <c r="C16" s="28">
        <f>[1]MATERIAIS!B234</f>
        <v>0</v>
      </c>
      <c r="D16" s="42">
        <v>162.05000000000001</v>
      </c>
      <c r="E16" s="30">
        <v>13.44</v>
      </c>
      <c r="F16" s="31">
        <f>[1]XEROX!N18</f>
        <v>66.442000000000007</v>
      </c>
      <c r="G16" s="31">
        <f>[1]CORRESPONDÊNCIA!D182</f>
        <v>0</v>
      </c>
      <c r="H16" s="35">
        <v>0</v>
      </c>
      <c r="I16" s="40">
        <v>0</v>
      </c>
      <c r="J16" s="41">
        <v>0</v>
      </c>
      <c r="K16" s="31">
        <f>[1]AUTOMÓVEL!D252</f>
        <v>0</v>
      </c>
      <c r="L16" s="40">
        <v>0</v>
      </c>
      <c r="M16" s="37">
        <f t="shared" si="0"/>
        <v>241.93200000000002</v>
      </c>
      <c r="O16" s="17"/>
    </row>
    <row r="17" spans="1:15" s="16" customFormat="1" ht="14.25" x14ac:dyDescent="0.2">
      <c r="A17" s="73" t="s">
        <v>23</v>
      </c>
      <c r="B17" s="74"/>
      <c r="C17" s="60">
        <f>[1]MATERIAIS!B235</f>
        <v>0</v>
      </c>
      <c r="D17" s="70">
        <v>160.94</v>
      </c>
      <c r="E17" s="62">
        <v>35.409999999999997</v>
      </c>
      <c r="F17" s="63">
        <f>[1]XEROX!N19</f>
        <v>62.045999999999999</v>
      </c>
      <c r="G17" s="67">
        <f>[1]CORRESPONDÊNCIA!D183</f>
        <v>0</v>
      </c>
      <c r="H17" s="64">
        <v>0</v>
      </c>
      <c r="I17" s="67">
        <v>0</v>
      </c>
      <c r="J17" s="68">
        <v>0</v>
      </c>
      <c r="K17" s="66">
        <f>[1]AUTOMÓVEL!D253</f>
        <v>0</v>
      </c>
      <c r="L17" s="67">
        <v>0</v>
      </c>
      <c r="M17" s="66">
        <f t="shared" si="0"/>
        <v>258.39600000000002</v>
      </c>
      <c r="O17" s="17"/>
    </row>
    <row r="18" spans="1:15" s="16" customFormat="1" ht="14.25" x14ac:dyDescent="0.2">
      <c r="A18" s="77" t="s">
        <v>24</v>
      </c>
      <c r="B18" s="78"/>
      <c r="C18" s="28">
        <f>[1]MATERIAIS!B236</f>
        <v>0</v>
      </c>
      <c r="D18" s="38">
        <v>0</v>
      </c>
      <c r="E18" s="30">
        <v>11.56</v>
      </c>
      <c r="F18" s="31">
        <f>[1]XEROX!N20</f>
        <v>55.108000000000004</v>
      </c>
      <c r="G18" s="31">
        <f>[1]CORRESPONDÊNCIA!D184</f>
        <v>0</v>
      </c>
      <c r="H18" s="35">
        <v>0</v>
      </c>
      <c r="I18" s="40">
        <v>0</v>
      </c>
      <c r="J18" s="41">
        <v>0</v>
      </c>
      <c r="K18" s="31">
        <f>[1]AUTOMÓVEL!D254</f>
        <v>0</v>
      </c>
      <c r="L18" s="40">
        <v>0</v>
      </c>
      <c r="M18" s="37">
        <f t="shared" si="0"/>
        <v>66.668000000000006</v>
      </c>
      <c r="O18" s="17"/>
    </row>
    <row r="19" spans="1:15" s="16" customFormat="1" ht="14.25" x14ac:dyDescent="0.2">
      <c r="A19" s="71" t="s">
        <v>25</v>
      </c>
      <c r="B19" s="72"/>
      <c r="C19" s="60">
        <f>[1]MATERIAIS!B243</f>
        <v>21.19</v>
      </c>
      <c r="D19" s="61">
        <v>0</v>
      </c>
      <c r="E19" s="62">
        <v>16.47</v>
      </c>
      <c r="F19" s="63">
        <f>[1]XEROX!N27</f>
        <v>20.024000000000001</v>
      </c>
      <c r="G19" s="67">
        <f>[1]CORRESPONDÊNCIA!D191</f>
        <v>0</v>
      </c>
      <c r="H19" s="64">
        <v>0</v>
      </c>
      <c r="I19" s="67">
        <v>0</v>
      </c>
      <c r="J19" s="68">
        <v>0</v>
      </c>
      <c r="K19" s="68">
        <f>[1]AUTOMÓVEL!D261</f>
        <v>0</v>
      </c>
      <c r="L19" s="67">
        <v>0</v>
      </c>
      <c r="M19" s="66">
        <f>SUM(C19:L19)</f>
        <v>57.683999999999997</v>
      </c>
      <c r="O19" s="17"/>
    </row>
    <row r="20" spans="1:15" s="16" customFormat="1" ht="14.25" x14ac:dyDescent="0.2">
      <c r="A20" s="43"/>
      <c r="B20" s="44"/>
      <c r="C20" s="44"/>
      <c r="D20" s="44"/>
      <c r="E20" s="44"/>
      <c r="F20" s="44"/>
      <c r="G20" s="44"/>
      <c r="H20" s="44"/>
      <c r="I20" s="44"/>
      <c r="J20" s="45"/>
      <c r="K20" s="44"/>
      <c r="L20" s="45"/>
      <c r="M20" s="46"/>
      <c r="O20" s="17"/>
    </row>
    <row r="21" spans="1:15" s="16" customFormat="1" ht="15" x14ac:dyDescent="0.25">
      <c r="A21" s="53" t="s">
        <v>26</v>
      </c>
      <c r="B21" s="54"/>
      <c r="C21" s="47">
        <f>SUM(C8:C20)</f>
        <v>22.560000000000002</v>
      </c>
      <c r="D21" s="48">
        <f>SUM(D8:D20)</f>
        <v>802.37000000000012</v>
      </c>
      <c r="E21" s="48">
        <f t="shared" ref="E21:K21" si="1">SUM(E7:E20)</f>
        <v>219.01999999999998</v>
      </c>
      <c r="F21" s="48">
        <f t="shared" si="1"/>
        <v>671.75000000000011</v>
      </c>
      <c r="G21" s="48">
        <f t="shared" si="1"/>
        <v>34.200000000000003</v>
      </c>
      <c r="H21" s="48">
        <f t="shared" si="1"/>
        <v>0</v>
      </c>
      <c r="I21" s="48">
        <f t="shared" si="1"/>
        <v>0</v>
      </c>
      <c r="J21" s="49">
        <f t="shared" si="1"/>
        <v>0</v>
      </c>
      <c r="K21" s="50">
        <f t="shared" si="1"/>
        <v>68.08</v>
      </c>
      <c r="L21" s="51">
        <f>SUM(L8:L19)</f>
        <v>0</v>
      </c>
      <c r="M21" s="52">
        <f>SUM(C21:L21)</f>
        <v>1817.9800000000002</v>
      </c>
      <c r="O21" s="17"/>
    </row>
    <row r="22" spans="1:15" x14ac:dyDescent="0.2">
      <c r="F22" s="1" t="s">
        <v>27</v>
      </c>
    </row>
    <row r="23" spans="1:15" x14ac:dyDescent="0.2">
      <c r="A23" s="4"/>
      <c r="O23" s="5"/>
    </row>
    <row r="24" spans="1:15" x14ac:dyDescent="0.2">
      <c r="O24" s="5"/>
    </row>
    <row r="25" spans="1:15" x14ac:dyDescent="0.2">
      <c r="I25" s="3"/>
    </row>
    <row r="28" spans="1:15" x14ac:dyDescent="0.2">
      <c r="A28" s="5"/>
      <c r="B28" s="6"/>
    </row>
    <row r="29" spans="1:15" ht="14.25" x14ac:dyDescent="0.2">
      <c r="A29" s="7"/>
      <c r="B29" s="8"/>
      <c r="C29" s="9"/>
      <c r="D29" s="9"/>
      <c r="E29" s="10"/>
    </row>
    <row r="30" spans="1:15" ht="14.25" x14ac:dyDescent="0.2">
      <c r="A30" s="7"/>
      <c r="B30" s="8"/>
      <c r="C30" s="9"/>
      <c r="D30" s="9"/>
      <c r="E30" s="10"/>
    </row>
    <row r="31" spans="1:15" ht="14.25" x14ac:dyDescent="0.2">
      <c r="A31" s="7"/>
      <c r="B31" s="8"/>
      <c r="C31" s="9"/>
      <c r="D31" s="9"/>
      <c r="E31" s="10"/>
    </row>
    <row r="32" spans="1:15" ht="14.25" x14ac:dyDescent="0.2">
      <c r="A32" s="7"/>
      <c r="B32" s="8"/>
      <c r="C32" s="9"/>
      <c r="D32" s="9"/>
      <c r="E32" s="10"/>
    </row>
    <row r="33" spans="1:5" ht="14.25" x14ac:dyDescent="0.2">
      <c r="A33" s="7"/>
      <c r="B33" s="8"/>
      <c r="C33" s="9"/>
      <c r="D33" s="9"/>
      <c r="E33" s="10"/>
    </row>
    <row r="34" spans="1:5" ht="14.25" x14ac:dyDescent="0.2">
      <c r="A34" s="7"/>
      <c r="B34" s="8"/>
      <c r="C34" s="9"/>
      <c r="D34" s="9"/>
      <c r="E34" s="10"/>
    </row>
    <row r="35" spans="1:5" ht="14.25" x14ac:dyDescent="0.2">
      <c r="A35" s="7"/>
      <c r="B35" s="8"/>
      <c r="C35" s="9"/>
      <c r="D35" s="9"/>
      <c r="E35" s="10"/>
    </row>
    <row r="36" spans="1:5" ht="14.25" x14ac:dyDescent="0.2">
      <c r="A36" s="7"/>
      <c r="B36" s="8"/>
      <c r="C36" s="9"/>
      <c r="D36" s="9"/>
      <c r="E36" s="10"/>
    </row>
    <row r="37" spans="1:5" ht="14.25" x14ac:dyDescent="0.2">
      <c r="A37" s="7"/>
      <c r="B37" s="8"/>
      <c r="C37" s="9"/>
      <c r="D37" s="9"/>
      <c r="E37" s="10"/>
    </row>
    <row r="38" spans="1:5" ht="14.25" x14ac:dyDescent="0.2">
      <c r="A38" s="7"/>
      <c r="B38" s="8"/>
      <c r="C38" s="9"/>
      <c r="D38" s="9"/>
      <c r="E38" s="10"/>
    </row>
    <row r="39" spans="1:5" ht="14.25" x14ac:dyDescent="0.2">
      <c r="A39" s="7"/>
      <c r="B39" s="8"/>
      <c r="C39" s="9"/>
      <c r="D39" s="9"/>
      <c r="E39" s="10"/>
    </row>
    <row r="40" spans="1:5" ht="14.25" x14ac:dyDescent="0.2">
      <c r="A40" s="7"/>
      <c r="B40" s="8"/>
      <c r="C40" s="9"/>
      <c r="D40" s="9"/>
      <c r="E40" s="10"/>
    </row>
    <row r="41" spans="1:5" ht="15" x14ac:dyDescent="0.25">
      <c r="A41" s="11"/>
      <c r="B41" s="8"/>
      <c r="C41" s="9"/>
      <c r="D41" s="9"/>
      <c r="E41" s="10"/>
    </row>
    <row r="42" spans="1:5" x14ac:dyDescent="0.2">
      <c r="A42" s="12"/>
      <c r="B42" s="6"/>
    </row>
    <row r="43" spans="1:5" x14ac:dyDescent="0.2">
      <c r="A43" s="12"/>
      <c r="B43" s="6"/>
    </row>
    <row r="44" spans="1:5" x14ac:dyDescent="0.2">
      <c r="A44" s="12"/>
      <c r="B44" s="6"/>
    </row>
    <row r="45" spans="1:5" x14ac:dyDescent="0.2">
      <c r="A45" s="13"/>
      <c r="B45" s="6"/>
    </row>
    <row r="46" spans="1:5" x14ac:dyDescent="0.2">
      <c r="A46" s="5"/>
      <c r="B46" s="6"/>
    </row>
    <row r="47" spans="1:5" x14ac:dyDescent="0.2">
      <c r="A47" s="5"/>
    </row>
  </sheetData>
  <mergeCells count="16">
    <mergeCell ref="A8:B8"/>
    <mergeCell ref="A2:M2"/>
    <mergeCell ref="A4:C4"/>
    <mergeCell ref="D4:E4"/>
    <mergeCell ref="A6:B6"/>
    <mergeCell ref="A7:B7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dcterms:created xsi:type="dcterms:W3CDTF">2017-10-17T15:34:11Z</dcterms:created>
  <dcterms:modified xsi:type="dcterms:W3CDTF">2017-10-17T17:47:51Z</dcterms:modified>
</cp:coreProperties>
</file>