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20" i="1" l="1"/>
  <c r="G20" i="1"/>
  <c r="M19" i="1"/>
  <c r="K18" i="1"/>
  <c r="M18" i="1"/>
  <c r="K17" i="1"/>
  <c r="M17" i="1"/>
  <c r="K16" i="1"/>
  <c r="G16" i="1"/>
  <c r="C16" i="1"/>
  <c r="M16" i="1" s="1"/>
  <c r="M15" i="1"/>
  <c r="M14" i="1"/>
  <c r="K13" i="1"/>
  <c r="G13" i="1"/>
  <c r="C13" i="1"/>
  <c r="M13" i="1" s="1"/>
  <c r="K12" i="1"/>
  <c r="G12" i="1"/>
  <c r="C12" i="1"/>
  <c r="M12" i="1" s="1"/>
  <c r="K11" i="1"/>
  <c r="G11" i="1"/>
  <c r="C11" i="1"/>
  <c r="M11" i="1" s="1"/>
  <c r="K10" i="1"/>
  <c r="G10" i="1"/>
  <c r="C10" i="1"/>
  <c r="M10" i="1" s="1"/>
  <c r="K9" i="1"/>
  <c r="G9" i="1"/>
  <c r="F9" i="1"/>
  <c r="C9" i="1"/>
  <c r="M9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<sst xmlns="http://schemas.openxmlformats.org/spreadsheetml/2006/main" count="26" uniqueCount="26">
  <si>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</si>
  <si>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</si>
  <si>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</si>
  <si>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</si>
  <si>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</si>
  <si>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</si>
  <si>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</si>
  <si>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</si>
  <si>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</si>
  <si>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</si>
  <si>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</si>
  <si>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</si>
  <si>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</si>
  <si>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</si>
  <si>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Possamai</t>
  </si>
  <si>
    <t>Ademar Winter</t>
  </si>
  <si>
    <t>Amarildo Sarti</t>
  </si>
  <si>
    <t>Francisco Alves</t>
  </si>
  <si>
    <t>Celestino Klinkoski</t>
  </si>
  <si>
    <t>Jaime Negherbon</t>
  </si>
  <si>
    <t>Jean Leutprecht</t>
  </si>
  <si>
    <t>Justino da Luz</t>
  </si>
  <si>
    <t>Lorival Demathe</t>
  </si>
  <si>
    <t>Natalia Petry</t>
  </si>
  <si>
    <t>José O. de Ávila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</si>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</sst>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6" fillId="3" borderId="10" xfId="1" applyFont="1" applyFill="1" applyBorder="1" applyProtection="1"/>
    <xf numFmtId="164" fontId="6" fillId="3" borderId="7" xfId="1" applyFont="1" applyFill="1" applyBorder="1" applyAlignment="1" applyProtection="1">
      <alignment horizontal="left"/>
      <protection locked="0"/>
    </xf>
    <xf numFmtId="164" fontId="6" fillId="3" borderId="4" xfId="1" applyFont="1" applyFill="1" applyBorder="1" applyAlignment="1" applyProtection="1">
      <alignment horizontal="left"/>
      <protection locked="0"/>
    </xf>
    <xf numFmtId="164" fontId="6" fillId="3" borderId="7" xfId="1" applyFont="1" applyFill="1" applyBorder="1" applyProtection="1"/>
    <xf numFmtId="164" fontId="6" fillId="3" borderId="10" xfId="1" applyFont="1" applyFill="1" applyBorder="1" applyAlignment="1" applyProtection="1">
      <alignment horizontal="left"/>
      <protection locked="0"/>
    </xf>
    <xf numFmtId="164" fontId="6" fillId="2" borderId="10" xfId="1" applyFont="1" applyFill="1" applyBorder="1" applyProtection="1"/>
    <xf numFmtId="164" fontId="6" fillId="4" borderId="7" xfId="1" applyFont="1" applyFill="1" applyBorder="1" applyAlignment="1" applyProtection="1">
      <alignment horizontal="left"/>
      <protection locked="0"/>
    </xf>
    <xf numFmtId="164" fontId="6" fillId="4" borderId="4" xfId="1" applyFont="1" applyFill="1" applyBorder="1" applyAlignment="1" applyProtection="1">
      <protection locked="0"/>
    </xf>
    <xf numFmtId="164" fontId="6" fillId="2" borderId="7" xfId="1" applyFont="1" applyFill="1" applyBorder="1" applyProtection="1"/>
    <xf numFmtId="164" fontId="6" fillId="4" borderId="7" xfId="1" applyFont="1" applyFill="1" applyBorder="1" applyProtection="1"/>
    <xf numFmtId="164" fontId="6" fillId="4" borderId="10" xfId="1" applyFont="1" applyFill="1" applyBorder="1" applyAlignment="1" applyProtection="1">
      <protection locked="0"/>
    </xf>
    <xf numFmtId="164" fontId="6" fillId="0" borderId="7" xfId="1" applyFont="1" applyFill="1" applyBorder="1" applyAlignment="1" applyProtection="1">
      <alignment horizontal="left"/>
      <protection locked="0"/>
    </xf>
    <xf numFmtId="164" fontId="6" fillId="0" borderId="4" xfId="1" applyFont="1" applyBorder="1" applyAlignment="1" applyProtection="1">
      <protection locked="0"/>
    </xf>
    <xf numFmtId="164" fontId="6" fillId="0" borderId="7" xfId="1" applyFont="1" applyFill="1" applyBorder="1" applyProtection="1"/>
    <xf numFmtId="164" fontId="6" fillId="0" borderId="10" xfId="1" applyFont="1" applyBorder="1" applyAlignment="1" applyProtection="1">
      <protection locked="0"/>
    </xf>
    <xf numFmtId="164" fontId="6" fillId="4" borderId="4" xfId="1" applyFont="1" applyFill="1" applyBorder="1" applyAlignment="1" applyProtection="1">
      <alignment horizontal="left"/>
      <protection locked="0"/>
    </xf>
    <xf numFmtId="164" fontId="6" fillId="4" borderId="10" xfId="1" applyFont="1" applyFill="1" applyBorder="1" applyAlignment="1" applyProtection="1">
      <alignment horizontal="left"/>
      <protection locked="0"/>
    </xf>
    <xf numFmtId="164" fontId="6" fillId="0" borderId="7" xfId="1" applyFont="1" applyBorder="1" applyAlignment="1" applyProtection="1">
      <alignment horizontal="left"/>
      <protection locked="0"/>
    </xf>
    <xf numFmtId="164" fontId="6" fillId="0" borderId="4" xfId="1" applyFont="1" applyBorder="1" applyAlignment="1" applyProtection="1">
      <alignment horizontal="left"/>
      <protection locked="0"/>
    </xf>
    <xf numFmtId="164" fontId="6" fillId="0" borderId="10" xfId="1" applyFont="1" applyBorder="1" applyAlignment="1" applyProtection="1">
      <alignment horizontal="left"/>
      <protection locked="0"/>
    </xf>
    <xf numFmtId="164" fontId="6" fillId="4" borderId="4" xfId="1" applyFont="1" applyFill="1" applyBorder="1" applyAlignment="1" applyProtection="1">
      <alignment horizontal="center"/>
      <protection locked="0"/>
    </xf>
    <xf numFmtId="164" fontId="6" fillId="4" borderId="10" xfId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2/RELAT&#211;RIO%20GERAL%20DESPESAS%20-%20DEZEMBRO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4">
          <cell r="B234">
            <v>0</v>
          </cell>
        </row>
      </sheetData>
      <sheetData sheetId="2">
        <row r="11">
          <cell r="D11">
            <v>1.28</v>
          </cell>
        </row>
      </sheetData>
      <sheetData sheetId="3"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2">
          <cell r="D182">
            <v>0</v>
          </cell>
        </row>
        <row r="186">
          <cell r="D186">
            <v>0</v>
          </cell>
        </row>
      </sheetData>
      <sheetData sheetId="4"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tabSelected="1" workbookViewId="0">
      <selection activeCell="K21" sqref="K21"/>
    </sheetView>
  </sheetViews>
  <sheetFormatPr defaultRowHeight="15" x14ac:dyDescent="0.25"/>
  <sheetData>
    <row r="3" spans="1:13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2"/>
      <c r="M4" s="1"/>
    </row>
    <row r="5" spans="1:13" x14ac:dyDescent="0.25">
      <c r="A5" s="41" t="s">
        <v>1</v>
      </c>
      <c r="B5" s="41"/>
      <c r="C5" s="41"/>
      <c r="D5" s="42">
        <v>41244</v>
      </c>
      <c r="E5" s="42"/>
      <c r="F5" s="3"/>
      <c r="G5" s="3"/>
      <c r="H5" s="3"/>
      <c r="I5" s="3"/>
      <c r="J5" s="4"/>
      <c r="K5" s="3"/>
      <c r="L5" s="4"/>
      <c r="M5" s="3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2"/>
      <c r="K6" s="1"/>
      <c r="L6" s="2"/>
      <c r="M6" s="1"/>
    </row>
    <row r="7" spans="1:13" x14ac:dyDescent="0.25">
      <c r="A7" s="43" t="s">
        <v>2</v>
      </c>
      <c r="B7" s="44"/>
      <c r="C7" s="5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7" t="s">
        <v>11</v>
      </c>
      <c r="L7" s="8" t="s">
        <v>12</v>
      </c>
      <c r="M7" s="9" t="s">
        <v>13</v>
      </c>
    </row>
    <row r="8" spans="1:13" x14ac:dyDescent="0.25">
      <c r="A8" s="45"/>
      <c r="B8" s="46"/>
      <c r="C8" s="10"/>
      <c r="D8" s="11"/>
      <c r="E8" s="12"/>
      <c r="F8" s="11"/>
      <c r="G8" s="11"/>
      <c r="H8" s="11"/>
      <c r="I8" s="11"/>
      <c r="J8" s="13"/>
      <c r="K8" s="14"/>
      <c r="L8" s="15"/>
      <c r="M8" s="11"/>
    </row>
    <row r="9" spans="1:13" x14ac:dyDescent="0.25">
      <c r="A9" s="39" t="s">
        <v>14</v>
      </c>
      <c r="B9" s="39"/>
      <c r="C9" s="16">
        <f>[1]MATERIAIS!B227</f>
        <v>0</v>
      </c>
      <c r="D9" s="17">
        <v>385.62</v>
      </c>
      <c r="E9" s="18">
        <v>36.020000000000003</v>
      </c>
      <c r="F9" s="19">
        <f>[1]XEROX!D11</f>
        <v>1.28</v>
      </c>
      <c r="G9" s="19">
        <f>[1]CORRESPONDÊNCIA!D175</f>
        <v>0</v>
      </c>
      <c r="H9" s="18"/>
      <c r="I9" s="18"/>
      <c r="J9" s="20"/>
      <c r="K9" s="19">
        <f>[1]AUTOMÓVEL!D245</f>
        <v>0</v>
      </c>
      <c r="L9" s="18"/>
      <c r="M9" s="19">
        <f>SUM(C9:L9)</f>
        <v>422.91999999999996</v>
      </c>
    </row>
    <row r="10" spans="1:13" x14ac:dyDescent="0.25">
      <c r="A10" s="47" t="s">
        <v>15</v>
      </c>
      <c r="B10" s="47"/>
      <c r="C10" s="21">
        <f>[1]MATERIAIS!B228</f>
        <v>0</v>
      </c>
      <c r="D10" s="22">
        <v>176.78</v>
      </c>
      <c r="E10" s="23">
        <v>16.440000000000001</v>
      </c>
      <c r="F10" s="24">
        <v>1.28</v>
      </c>
      <c r="G10" s="25">
        <f>[1]CORRESPONDÊNCIA!D176</f>
        <v>0</v>
      </c>
      <c r="H10" s="23"/>
      <c r="I10" s="23"/>
      <c r="J10" s="26"/>
      <c r="K10" s="24">
        <f>[1]AUTOMÓVEL!D246</f>
        <v>0</v>
      </c>
      <c r="L10" s="23"/>
      <c r="M10" s="25">
        <f t="shared" ref="M10:M19" si="0">SUM(C10:L10)</f>
        <v>194.5</v>
      </c>
    </row>
    <row r="11" spans="1:13" x14ac:dyDescent="0.25">
      <c r="A11" s="39" t="s">
        <v>16</v>
      </c>
      <c r="B11" s="39"/>
      <c r="C11" s="16">
        <f>[1]MATERIAIS!B229</f>
        <v>0</v>
      </c>
      <c r="D11" s="27">
        <v>269.43</v>
      </c>
      <c r="E11" s="28">
        <v>33.86</v>
      </c>
      <c r="F11" s="19">
        <v>1.1200000000000001</v>
      </c>
      <c r="G11" s="29">
        <f>[1]CORRESPONDÊNCIA!D177</f>
        <v>0</v>
      </c>
      <c r="H11" s="28"/>
      <c r="I11" s="28"/>
      <c r="J11" s="30"/>
      <c r="K11" s="19">
        <f>[1]AUTOMÓVEL!D247</f>
        <v>0</v>
      </c>
      <c r="L11" s="28"/>
      <c r="M11" s="29">
        <f t="shared" si="0"/>
        <v>304.41000000000003</v>
      </c>
    </row>
    <row r="12" spans="1:13" x14ac:dyDescent="0.25">
      <c r="A12" s="47" t="s">
        <v>17</v>
      </c>
      <c r="B12" s="47"/>
      <c r="C12" s="21">
        <f>[1]MATERIAIS!B230</f>
        <v>0</v>
      </c>
      <c r="D12" s="22">
        <v>433.53</v>
      </c>
      <c r="E12" s="23">
        <v>66.010000000000005</v>
      </c>
      <c r="F12" s="24">
        <v>17.2</v>
      </c>
      <c r="G12" s="25">
        <f>[1]CORRESPONDÊNCIA!D178</f>
        <v>0</v>
      </c>
      <c r="H12" s="23"/>
      <c r="I12" s="23"/>
      <c r="J12" s="26"/>
      <c r="K12" s="24">
        <f>[1]AUTOMÓVEL!D248</f>
        <v>0</v>
      </c>
      <c r="L12" s="23"/>
      <c r="M12" s="25">
        <f t="shared" si="0"/>
        <v>516.74</v>
      </c>
    </row>
    <row r="13" spans="1:13" x14ac:dyDescent="0.25">
      <c r="A13" s="39" t="s">
        <v>18</v>
      </c>
      <c r="B13" s="39"/>
      <c r="C13" s="16">
        <f>[1]MATERIAIS!B231</f>
        <v>0</v>
      </c>
      <c r="D13" s="17">
        <v>298.38</v>
      </c>
      <c r="E13" s="28">
        <v>31.26</v>
      </c>
      <c r="F13" s="19">
        <v>0.08</v>
      </c>
      <c r="G13" s="29">
        <f>[1]CORRESPONDÊNCIA!D179</f>
        <v>0</v>
      </c>
      <c r="H13" s="28"/>
      <c r="I13" s="28"/>
      <c r="J13" s="30"/>
      <c r="K13" s="19">
        <f>[1]AUTOMÓVEL!D249</f>
        <v>0</v>
      </c>
      <c r="L13" s="28"/>
      <c r="M13" s="29">
        <f t="shared" si="0"/>
        <v>329.71999999999997</v>
      </c>
    </row>
    <row r="14" spans="1:13" x14ac:dyDescent="0.25">
      <c r="A14" s="47" t="s">
        <v>19</v>
      </c>
      <c r="B14" s="47"/>
      <c r="C14" s="21">
        <v>0</v>
      </c>
      <c r="D14" s="22">
        <v>295.33999999999997</v>
      </c>
      <c r="E14" s="31">
        <v>1.49</v>
      </c>
      <c r="F14" s="24">
        <v>0</v>
      </c>
      <c r="G14" s="25">
        <v>0</v>
      </c>
      <c r="H14" s="31"/>
      <c r="I14" s="31"/>
      <c r="J14" s="32"/>
      <c r="K14" s="24">
        <v>0</v>
      </c>
      <c r="L14" s="31"/>
      <c r="M14" s="25">
        <f>SUM(C14:L14)</f>
        <v>296.83</v>
      </c>
    </row>
    <row r="15" spans="1:13" x14ac:dyDescent="0.25">
      <c r="A15" s="48" t="s">
        <v>20</v>
      </c>
      <c r="B15" s="48"/>
      <c r="C15" s="16">
        <v>38.78</v>
      </c>
      <c r="D15" s="33">
        <v>439.92</v>
      </c>
      <c r="E15" s="34">
        <v>32.78</v>
      </c>
      <c r="F15" s="19">
        <v>2.4</v>
      </c>
      <c r="G15" s="29">
        <v>10.8</v>
      </c>
      <c r="H15" s="34"/>
      <c r="I15" s="34"/>
      <c r="J15" s="35"/>
      <c r="K15" s="19">
        <v>207</v>
      </c>
      <c r="L15" s="34"/>
      <c r="M15" s="29">
        <f t="shared" si="0"/>
        <v>731.68</v>
      </c>
    </row>
    <row r="16" spans="1:13" x14ac:dyDescent="0.25">
      <c r="A16" s="47" t="s">
        <v>21</v>
      </c>
      <c r="B16" s="47"/>
      <c r="C16" s="21">
        <f>[1]MATERIAIS!B234</f>
        <v>0</v>
      </c>
      <c r="D16" s="22">
        <v>657.79</v>
      </c>
      <c r="E16" s="36">
        <v>31.81</v>
      </c>
      <c r="F16" s="24">
        <v>0</v>
      </c>
      <c r="G16" s="25">
        <f>[1]CORRESPONDÊNCIA!D182</f>
        <v>0</v>
      </c>
      <c r="H16" s="36"/>
      <c r="I16" s="36"/>
      <c r="J16" s="37"/>
      <c r="K16" s="24">
        <f>[1]AUTOMÓVEL!D252</f>
        <v>0</v>
      </c>
      <c r="L16" s="36"/>
      <c r="M16" s="25">
        <f t="shared" si="0"/>
        <v>689.59999999999991</v>
      </c>
    </row>
    <row r="17" spans="1:13" x14ac:dyDescent="0.25">
      <c r="A17" s="48" t="s">
        <v>22</v>
      </c>
      <c r="B17" s="48"/>
      <c r="C17" s="16">
        <v>0</v>
      </c>
      <c r="D17" s="17">
        <v>373.11</v>
      </c>
      <c r="E17" s="34">
        <v>6.32</v>
      </c>
      <c r="F17" s="19">
        <v>2</v>
      </c>
      <c r="G17" s="29">
        <v>0</v>
      </c>
      <c r="H17" s="34"/>
      <c r="I17" s="34"/>
      <c r="J17" s="35"/>
      <c r="K17" s="19">
        <f>[1]AUTOMÓVEL!D253</f>
        <v>0</v>
      </c>
      <c r="L17" s="34"/>
      <c r="M17" s="29">
        <f t="shared" si="0"/>
        <v>381.43</v>
      </c>
    </row>
    <row r="18" spans="1:13" x14ac:dyDescent="0.25">
      <c r="A18" s="47" t="s">
        <v>23</v>
      </c>
      <c r="B18" s="47"/>
      <c r="C18" s="21">
        <v>56.45</v>
      </c>
      <c r="D18" s="22">
        <v>459.39</v>
      </c>
      <c r="E18" s="31">
        <v>83.64</v>
      </c>
      <c r="F18" s="24">
        <v>574.4</v>
      </c>
      <c r="G18" s="25">
        <v>81.599999999999994</v>
      </c>
      <c r="H18" s="31"/>
      <c r="I18" s="31"/>
      <c r="J18" s="32"/>
      <c r="K18" s="24">
        <f>[1]AUTOMÓVEL!D254</f>
        <v>0</v>
      </c>
      <c r="L18" s="31"/>
      <c r="M18" s="25">
        <f t="shared" si="0"/>
        <v>1255.48</v>
      </c>
    </row>
    <row r="19" spans="1:13" x14ac:dyDescent="0.25">
      <c r="A19" s="48" t="s">
        <v>24</v>
      </c>
      <c r="B19" s="48"/>
      <c r="C19" s="16">
        <v>0</v>
      </c>
      <c r="D19" s="17">
        <v>440.24</v>
      </c>
      <c r="E19" s="34">
        <v>3.36</v>
      </c>
      <c r="F19" s="19">
        <v>0</v>
      </c>
      <c r="G19" s="29">
        <v>0</v>
      </c>
      <c r="H19" s="34"/>
      <c r="I19" s="34"/>
      <c r="J19" s="35"/>
      <c r="K19" s="19">
        <v>0</v>
      </c>
      <c r="L19" s="34"/>
      <c r="M19" s="29">
        <f t="shared" si="0"/>
        <v>443.6</v>
      </c>
    </row>
    <row r="20" spans="1:13" x14ac:dyDescent="0.25">
      <c r="A20" s="38" t="s">
        <v>25</v>
      </c>
      <c r="B20" s="38"/>
      <c r="C20" s="21">
        <v>0</v>
      </c>
      <c r="D20" s="22"/>
      <c r="E20" s="31">
        <v>55.82</v>
      </c>
      <c r="F20" s="24">
        <v>0</v>
      </c>
      <c r="G20" s="25">
        <f>[1]CORRESPONDÊNCIA!D186</f>
        <v>0</v>
      </c>
      <c r="H20" s="31"/>
      <c r="I20" s="31"/>
      <c r="J20" s="32"/>
      <c r="K20" s="24">
        <v>0</v>
      </c>
      <c r="L20" s="31"/>
      <c r="M20" s="25">
        <f>SUM(C20:L20)</f>
        <v>55.82</v>
      </c>
    </row>
  </sheetData>
  <mergeCells count="16"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9:B9"/>
    <mergeCell ref="A3:M3"/>
    <mergeCell ref="A5:C5"/>
    <mergeCell ref="D5:E5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jessicacarla</dc:creator>
  <cp:lastModifiedBy>Mauricio Silva Rodolpho</cp:lastModifiedBy>
  <dcterms:created xsi:type="dcterms:W3CDTF">2012-12-13T12:05:16Z</dcterms:created>
  <dcterms:modified xsi:type="dcterms:W3CDTF">2013-06-11T19:43:48Z</dcterms:modified>
</cp:coreProperties>
</file>