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7" i="1" l="1"/>
  <c r="C16" i="1"/>
  <c r="C15" i="1"/>
  <c r="G18" i="1" l="1"/>
  <c r="K17" i="1"/>
  <c r="G17" i="1"/>
  <c r="M17" i="1"/>
  <c r="G16" i="1"/>
  <c r="M16" i="1"/>
  <c r="G15" i="1"/>
  <c r="M15" i="1"/>
  <c r="G14" i="1"/>
  <c r="M14" i="1"/>
  <c r="K13" i="1"/>
  <c r="G13" i="1"/>
  <c r="M13" i="1"/>
  <c r="K12" i="1"/>
  <c r="M12" i="1"/>
  <c r="K11" i="1"/>
  <c r="M11" i="1"/>
  <c r="G10" i="1"/>
  <c r="M10" i="1"/>
  <c r="G9" i="1"/>
  <c r="M9" i="1"/>
  <c r="K8" i="1"/>
  <c r="G8" i="1"/>
  <c r="M8" i="1"/>
  <c r="K7" i="1"/>
  <c r="G7" i="1"/>
  <c r="M7" i="1"/>
  <c r="M18" i="1" l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<sst xmlns="http://schemas.openxmlformats.org/spreadsheetml/2006/main" count="26" uniqueCount="26">
  <si>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</si>
  <si>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</si>
  <si>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</si>
  <si>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</si>
  <si>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</si>
  <si>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</si>
  <si>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</si>
  <si>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</si>
  <si>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</si>
  <si>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</si>
  <si>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</si>
  <si>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</si>
  <si>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</si>
  <si>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</si>
  <si>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Amarildo Sarti</t>
  </si>
  <si>
    <t>Natalia Petry</t>
  </si>
  <si>
    <t>José O. de Ávila</t>
  </si>
  <si>
    <t>Presidência</t>
  </si>
  <si>
    <t>Ademar  B. Winter</t>
  </si>
  <si>
    <t>Arlindo Rincos</t>
  </si>
  <si>
    <t>Eugenio J. Juraszek</t>
  </si>
  <si>
    <t>Jair L. Pedri</t>
  </si>
  <si>
    <t>Jefferson de Oliveira</t>
  </si>
  <si>
    <t>João A. Fiamoncini</t>
  </si>
  <si>
    <t>Jocimar de Lima</t>
  </si>
  <si>
    <t>Pedro A.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</si>
</sst>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[$-416]m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11"/>
      <color indexed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0">
    <xf numFmtId="0" fontId="0" fillId="0" borderId="0" xfId="0"/>
    <xf numFmtId="164" fontId="6" fillId="2" borderId="1" xfId="2" applyFont="1" applyFill="1" applyBorder="1" applyAlignment="1" applyProtection="1">
      <alignment horizontal="left"/>
      <protection locked="0"/>
    </xf>
    <xf numFmtId="164" fontId="6" fillId="2" borderId="6" xfId="2" applyFont="1" applyFill="1" applyBorder="1" applyAlignment="1" applyProtection="1">
      <alignment horizontal="left"/>
      <protection locked="0"/>
    </xf>
    <xf numFmtId="164" fontId="6" fillId="2" borderId="2" xfId="2" applyFont="1" applyFill="1" applyBorder="1" applyAlignment="1" applyProtection="1">
      <alignment horizontal="left"/>
      <protection locked="0"/>
    </xf>
    <xf numFmtId="164" fontId="6" fillId="4" borderId="6" xfId="2" applyFont="1" applyFill="1" applyBorder="1" applyAlignment="1" applyProtection="1">
      <protection locked="0"/>
    </xf>
    <xf numFmtId="164" fontId="6" fillId="4" borderId="2" xfId="2" applyFont="1" applyFill="1" applyBorder="1" applyAlignment="1" applyProtection="1">
      <protection locked="0"/>
    </xf>
    <xf numFmtId="164" fontId="6" fillId="0" borderId="1" xfId="2" applyFont="1" applyFill="1" applyBorder="1" applyAlignment="1" applyProtection="1">
      <alignment horizontal="left"/>
      <protection locked="0"/>
    </xf>
    <xf numFmtId="164" fontId="6" fillId="0" borderId="6" xfId="2" applyFont="1" applyBorder="1" applyAlignment="1" applyProtection="1">
      <protection locked="0"/>
    </xf>
    <xf numFmtId="164" fontId="6" fillId="0" borderId="2" xfId="2" applyFont="1" applyBorder="1" applyAlignment="1" applyProtection="1">
      <protection locked="0"/>
    </xf>
    <xf numFmtId="164" fontId="6" fillId="0" borderId="1" xfId="2" applyFont="1" applyBorder="1" applyAlignment="1" applyProtection="1">
      <alignment horizontal="left"/>
      <protection locked="0"/>
    </xf>
    <xf numFmtId="164" fontId="6" fillId="0" borderId="6" xfId="2" applyFont="1" applyBorder="1" applyAlignment="1" applyProtection="1">
      <alignment horizontal="left"/>
      <protection locked="0"/>
    </xf>
    <xf numFmtId="164" fontId="6" fillId="0" borderId="2" xfId="2" applyFont="1" applyBorder="1" applyAlignment="1" applyProtection="1">
      <alignment horizontal="left"/>
      <protection locked="0"/>
    </xf>
    <xf numFmtId="164" fontId="6" fillId="4" borderId="6" xfId="2" applyFont="1" applyFill="1" applyBorder="1" applyAlignment="1" applyProtection="1">
      <alignment horizontal="center"/>
      <protection locked="0"/>
    </xf>
    <xf numFmtId="164" fontId="6" fillId="4" borderId="2" xfId="2" applyFont="1" applyFill="1" applyBorder="1" applyAlignment="1" applyProtection="1">
      <alignment horizontal="center"/>
      <protection locked="0"/>
    </xf>
    <xf numFmtId="164" fontId="6" fillId="2" borderId="1" xfId="2" applyFont="1" applyFill="1" applyBorder="1" applyProtection="1"/>
    <xf numFmtId="164" fontId="6" fillId="0" borderId="1" xfId="2" applyFont="1" applyFill="1" applyBorder="1" applyProtection="1"/>
    <xf numFmtId="164" fontId="6" fillId="3" borderId="2" xfId="2" applyFont="1" applyFill="1" applyBorder="1" applyProtection="1"/>
    <xf numFmtId="164" fontId="6" fillId="4" borderId="1" xfId="2" applyFont="1" applyFill="1" applyBorder="1" applyAlignment="1" applyProtection="1">
      <alignment horizontal="left"/>
      <protection locked="0"/>
    </xf>
    <xf numFmtId="164" fontId="6" fillId="4" borderId="6" xfId="2" applyFont="1" applyFill="1" applyBorder="1" applyAlignment="1" applyProtection="1">
      <alignment horizontal="left"/>
      <protection locked="0"/>
    </xf>
    <xf numFmtId="164" fontId="6" fillId="4" borderId="2" xfId="2" applyFont="1" applyFill="1" applyBorder="1" applyAlignment="1" applyProtection="1">
      <alignment horizontal="left"/>
      <protection locked="0"/>
    </xf>
    <xf numFmtId="164" fontId="6" fillId="3" borderId="1" xfId="2" applyFont="1" applyFill="1" applyBorder="1" applyProtection="1"/>
    <xf numFmtId="164" fontId="6" fillId="4" borderId="1" xfId="2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4" fontId="6" fillId="2" borderId="2" xfId="3" applyFont="1" applyFill="1" applyBorder="1" applyProtection="1"/>
    <xf numFmtId="44" fontId="6" fillId="3" borderId="2" xfId="3" applyFont="1" applyFill="1" applyBorder="1" applyProtection="1"/>
  </cellXfs>
  <cellStyles count="4">
    <cellStyle name="Moeda" xfId="3" builtinId="4"/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JANEIRO%20-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</sheetData>
      <sheetData sheetId="2"/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3">
          <cell r="D25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K23" sqref="K23"/>
    </sheetView>
  </sheetViews>
  <sheetFormatPr defaultRowHeight="15" x14ac:dyDescent="0.25"/>
  <sheetData>
    <row r="1" spans="1:13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3"/>
      <c r="K2" s="22"/>
      <c r="L2" s="23"/>
      <c r="M2" s="22"/>
    </row>
    <row r="3" spans="1:13" x14ac:dyDescent="0.25">
      <c r="A3" s="39" t="s">
        <v>1</v>
      </c>
      <c r="B3" s="39"/>
      <c r="C3" s="39"/>
      <c r="D3" s="40">
        <v>41275</v>
      </c>
      <c r="E3" s="40"/>
      <c r="F3" s="24"/>
      <c r="G3" s="24"/>
      <c r="H3" s="24"/>
      <c r="I3" s="24"/>
      <c r="J3" s="25"/>
      <c r="K3" s="24"/>
      <c r="L3" s="25"/>
      <c r="M3" s="24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3"/>
      <c r="K4" s="22"/>
      <c r="L4" s="23"/>
      <c r="M4" s="22"/>
    </row>
    <row r="5" spans="1:13" x14ac:dyDescent="0.25">
      <c r="A5" s="43" t="s">
        <v>2</v>
      </c>
      <c r="B5" s="44"/>
      <c r="C5" s="26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7" t="s">
        <v>10</v>
      </c>
      <c r="K5" s="28" t="s">
        <v>11</v>
      </c>
      <c r="L5" s="29" t="s">
        <v>12</v>
      </c>
      <c r="M5" s="30" t="s">
        <v>13</v>
      </c>
    </row>
    <row r="6" spans="1:13" x14ac:dyDescent="0.25">
      <c r="A6" s="45"/>
      <c r="B6" s="46"/>
      <c r="C6" s="31"/>
      <c r="D6" s="32"/>
      <c r="E6" s="33"/>
      <c r="F6" s="32"/>
      <c r="G6" s="32"/>
      <c r="H6" s="32"/>
      <c r="I6" s="32"/>
      <c r="J6" s="34"/>
      <c r="K6" s="35"/>
      <c r="L6" s="36"/>
      <c r="M6" s="32"/>
    </row>
    <row r="7" spans="1:13" x14ac:dyDescent="0.25">
      <c r="A7" s="41" t="s">
        <v>18</v>
      </c>
      <c r="B7" s="41"/>
      <c r="C7" s="48">
        <v>46.38</v>
      </c>
      <c r="D7" s="1">
        <v>178.23</v>
      </c>
      <c r="E7" s="2">
        <v>67.13</v>
      </c>
      <c r="F7" s="14">
        <v>0.8</v>
      </c>
      <c r="G7" s="14">
        <f>[1]CORRESPONDÊNCIA!D173</f>
        <v>0</v>
      </c>
      <c r="H7" s="2"/>
      <c r="I7" s="2"/>
      <c r="J7" s="3"/>
      <c r="K7" s="14">
        <f>[1]AUTOMÓVEL!D243</f>
        <v>0</v>
      </c>
      <c r="L7" s="2"/>
      <c r="M7" s="14">
        <f>SUM(C7:L7)</f>
        <v>292.54000000000002</v>
      </c>
    </row>
    <row r="8" spans="1:13" x14ac:dyDescent="0.25">
      <c r="A8" s="42" t="s">
        <v>14</v>
      </c>
      <c r="B8" s="42"/>
      <c r="C8" s="49">
        <v>0</v>
      </c>
      <c r="D8" s="17">
        <v>264.69</v>
      </c>
      <c r="E8" s="4">
        <v>56.73</v>
      </c>
      <c r="F8" s="20">
        <v>3.2</v>
      </c>
      <c r="G8" s="21">
        <f>[1]CORRESPONDÊNCIA!D174</f>
        <v>0</v>
      </c>
      <c r="H8" s="4"/>
      <c r="I8" s="4"/>
      <c r="J8" s="5"/>
      <c r="K8" s="20">
        <f>[1]AUTOMÓVEL!D244</f>
        <v>0</v>
      </c>
      <c r="L8" s="4"/>
      <c r="M8" s="21">
        <f t="shared" ref="M8:M17" si="0">SUM(C8:L8)</f>
        <v>324.62</v>
      </c>
    </row>
    <row r="9" spans="1:13" x14ac:dyDescent="0.25">
      <c r="A9" s="41" t="s">
        <v>19</v>
      </c>
      <c r="B9" s="41"/>
      <c r="C9" s="48">
        <v>64.459999999999994</v>
      </c>
      <c r="D9" s="6"/>
      <c r="E9" s="7">
        <v>147.63</v>
      </c>
      <c r="F9" s="14">
        <v>4.8</v>
      </c>
      <c r="G9" s="15">
        <f>[1]CORRESPONDÊNCIA!D175</f>
        <v>0</v>
      </c>
      <c r="H9" s="7"/>
      <c r="I9" s="7"/>
      <c r="J9" s="8">
        <v>70</v>
      </c>
      <c r="K9" s="14">
        <v>179.86</v>
      </c>
      <c r="L9" s="7"/>
      <c r="M9" s="15">
        <f t="shared" si="0"/>
        <v>466.75</v>
      </c>
    </row>
    <row r="10" spans="1:13" x14ac:dyDescent="0.25">
      <c r="A10" s="42" t="s">
        <v>20</v>
      </c>
      <c r="B10" s="42"/>
      <c r="C10" s="49">
        <v>0</v>
      </c>
      <c r="D10" s="17"/>
      <c r="E10" s="4">
        <v>42.45</v>
      </c>
      <c r="F10" s="20">
        <v>6.32</v>
      </c>
      <c r="G10" s="21">
        <f>[1]CORRESPONDÊNCIA!D176</f>
        <v>0</v>
      </c>
      <c r="H10" s="4"/>
      <c r="I10" s="4"/>
      <c r="J10" s="5"/>
      <c r="K10" s="20">
        <v>0</v>
      </c>
      <c r="L10" s="4"/>
      <c r="M10" s="21">
        <f t="shared" si="0"/>
        <v>48.77</v>
      </c>
    </row>
    <row r="11" spans="1:13" x14ac:dyDescent="0.25">
      <c r="A11" s="41" t="s">
        <v>21</v>
      </c>
      <c r="B11" s="41"/>
      <c r="C11" s="48">
        <v>52.41</v>
      </c>
      <c r="D11" s="1"/>
      <c r="E11" s="7">
        <v>56.44</v>
      </c>
      <c r="F11" s="14">
        <v>0.64</v>
      </c>
      <c r="G11" s="15">
        <v>69.900000000000006</v>
      </c>
      <c r="H11" s="7"/>
      <c r="I11" s="7"/>
      <c r="J11" s="8"/>
      <c r="K11" s="14">
        <f>[1]AUTOMÓVEL!D247</f>
        <v>0</v>
      </c>
      <c r="L11" s="7"/>
      <c r="M11" s="15">
        <f t="shared" si="0"/>
        <v>179.39</v>
      </c>
    </row>
    <row r="12" spans="1:13" x14ac:dyDescent="0.25">
      <c r="A12" s="42" t="s">
        <v>22</v>
      </c>
      <c r="B12" s="42"/>
      <c r="C12" s="49">
        <v>0</v>
      </c>
      <c r="D12" s="17"/>
      <c r="E12" s="18">
        <v>88.18</v>
      </c>
      <c r="F12" s="20">
        <v>0.24</v>
      </c>
      <c r="G12" s="21">
        <v>0</v>
      </c>
      <c r="H12" s="18"/>
      <c r="I12" s="18"/>
      <c r="J12" s="19"/>
      <c r="K12" s="20">
        <f>[1]AUTOMÓVEL!D248</f>
        <v>0</v>
      </c>
      <c r="L12" s="18"/>
      <c r="M12" s="21">
        <f>SUM(C12:L12)</f>
        <v>88.42</v>
      </c>
    </row>
    <row r="13" spans="1:13" x14ac:dyDescent="0.25">
      <c r="A13" s="47" t="s">
        <v>23</v>
      </c>
      <c r="B13" s="47"/>
      <c r="C13" s="48">
        <v>50.37</v>
      </c>
      <c r="D13" s="9"/>
      <c r="E13" s="10">
        <v>75.91</v>
      </c>
      <c r="F13" s="14">
        <v>37.36</v>
      </c>
      <c r="G13" s="15">
        <f>[1]CORRESPONDÊNCIA!D179</f>
        <v>0</v>
      </c>
      <c r="H13" s="10"/>
      <c r="I13" s="10"/>
      <c r="J13" s="11"/>
      <c r="K13" s="14">
        <f>[1]AUTOMÓVEL!D249</f>
        <v>0</v>
      </c>
      <c r="L13" s="10"/>
      <c r="M13" s="15">
        <f t="shared" si="0"/>
        <v>163.63999999999999</v>
      </c>
    </row>
    <row r="14" spans="1:13" x14ac:dyDescent="0.25">
      <c r="A14" s="42" t="s">
        <v>24</v>
      </c>
      <c r="B14" s="42"/>
      <c r="C14" s="49">
        <v>0</v>
      </c>
      <c r="D14" s="17"/>
      <c r="E14" s="12">
        <v>33.76</v>
      </c>
      <c r="F14" s="20">
        <v>0.08</v>
      </c>
      <c r="G14" s="21">
        <f>[1]CORRESPONDÊNCIA!D180</f>
        <v>0</v>
      </c>
      <c r="H14" s="12"/>
      <c r="I14" s="12"/>
      <c r="J14" s="13"/>
      <c r="K14" s="20">
        <v>17.940000000000001</v>
      </c>
      <c r="L14" s="12"/>
      <c r="M14" s="21">
        <f t="shared" si="0"/>
        <v>51.78</v>
      </c>
    </row>
    <row r="15" spans="1:13" x14ac:dyDescent="0.25">
      <c r="A15" s="47" t="s">
        <v>16</v>
      </c>
      <c r="B15" s="47"/>
      <c r="C15" s="48">
        <f>[1]MATERIAIS!B233</f>
        <v>0</v>
      </c>
      <c r="D15" s="1">
        <v>375.31</v>
      </c>
      <c r="E15" s="10">
        <v>41.73</v>
      </c>
      <c r="F15" s="14">
        <v>10.16</v>
      </c>
      <c r="G15" s="15">
        <f>[1]CORRESPONDÊNCIA!D181</f>
        <v>0</v>
      </c>
      <c r="H15" s="10"/>
      <c r="I15" s="10"/>
      <c r="J15" s="11">
        <v>210</v>
      </c>
      <c r="K15" s="14">
        <v>178.02</v>
      </c>
      <c r="L15" s="10"/>
      <c r="M15" s="15">
        <f t="shared" si="0"/>
        <v>815.22</v>
      </c>
    </row>
    <row r="16" spans="1:13" x14ac:dyDescent="0.25">
      <c r="A16" s="42" t="s">
        <v>15</v>
      </c>
      <c r="B16" s="42"/>
      <c r="C16" s="49">
        <f>[1]MATERIAIS!B234</f>
        <v>0</v>
      </c>
      <c r="D16" s="17">
        <v>417.39</v>
      </c>
      <c r="E16" s="18">
        <v>169.31</v>
      </c>
      <c r="F16" s="20">
        <v>252.96</v>
      </c>
      <c r="G16" s="21">
        <f>[1]CORRESPONDÊNCIA!D182</f>
        <v>0</v>
      </c>
      <c r="H16" s="18"/>
      <c r="I16" s="18"/>
      <c r="J16" s="19">
        <v>140</v>
      </c>
      <c r="K16" s="20"/>
      <c r="L16" s="18"/>
      <c r="M16" s="21">
        <f t="shared" si="0"/>
        <v>979.66000000000008</v>
      </c>
    </row>
    <row r="17" spans="1:13" x14ac:dyDescent="0.25">
      <c r="A17" s="47" t="s">
        <v>25</v>
      </c>
      <c r="B17" s="47"/>
      <c r="C17" s="48">
        <f>[1]MATERIAIS!B235</f>
        <v>0</v>
      </c>
      <c r="D17" s="1"/>
      <c r="E17" s="10">
        <v>53.78</v>
      </c>
      <c r="F17" s="14">
        <v>0.56000000000000005</v>
      </c>
      <c r="G17" s="15">
        <f>[1]CORRESPONDÊNCIA!D183</f>
        <v>0</v>
      </c>
      <c r="H17" s="10"/>
      <c r="I17" s="10"/>
      <c r="J17" s="11"/>
      <c r="K17" s="14">
        <f>[1]AUTOMÓVEL!D253</f>
        <v>0</v>
      </c>
      <c r="L17" s="10"/>
      <c r="M17" s="15">
        <f t="shared" si="0"/>
        <v>54.34</v>
      </c>
    </row>
    <row r="18" spans="1:13" x14ac:dyDescent="0.25">
      <c r="A18" s="37" t="s">
        <v>17</v>
      </c>
      <c r="B18" s="37"/>
      <c r="C18" s="16">
        <v>13.97</v>
      </c>
      <c r="D18" s="17"/>
      <c r="E18" s="18">
        <v>137.86000000000001</v>
      </c>
      <c r="F18" s="20">
        <v>0</v>
      </c>
      <c r="G18" s="21">
        <f>[1]CORRESPONDÊNCIA!D184</f>
        <v>0</v>
      </c>
      <c r="H18" s="18"/>
      <c r="I18" s="18"/>
      <c r="J18" s="19"/>
      <c r="K18" s="20">
        <v>184.92</v>
      </c>
      <c r="L18" s="18"/>
      <c r="M18" s="21">
        <f>SUM(C18:L18)</f>
        <v>336.75</v>
      </c>
    </row>
  </sheetData>
  <mergeCells count="16">
    <mergeCell ref="A17:B17"/>
    <mergeCell ref="A9:B9"/>
    <mergeCell ref="A10:B10"/>
    <mergeCell ref="A11:B11"/>
    <mergeCell ref="A13:B13"/>
    <mergeCell ref="A14:B14"/>
    <mergeCell ref="A15:B15"/>
    <mergeCell ref="A16:B16"/>
    <mergeCell ref="A12:B12"/>
    <mergeCell ref="A1:M1"/>
    <mergeCell ref="A3:C3"/>
    <mergeCell ref="D3:E3"/>
    <mergeCell ref="A7:B7"/>
    <mergeCell ref="A8:B8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</dc:creator>
  <cp:lastModifiedBy>Mauricio Silva Rodolpho</cp:lastModifiedBy>
  <cp:lastPrinted>2013-05-10T14:38:22Z</cp:lastPrinted>
  <dcterms:created xsi:type="dcterms:W3CDTF">2012-02-09T15:46:44Z</dcterms:created>
  <dcterms:modified xsi:type="dcterms:W3CDTF">2013-05-10T14:40:37Z</dcterms:modified>
</cp:coreProperties>
</file>