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<sst xmlns="http://schemas.openxmlformats.org/spreadsheetml/2006/main" count="26" uniqueCount="26">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</sst>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44" fontId="6" fillId="5" borderId="7" xfId="20" applyFont="1" applyFill="1" applyBorder="1" applyProtection="1">
      <protection/>
    </xf>
    <xf numFmtId="0" fontId="6" fillId="4" borderId="12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5\RELAT&#211;RIO%20GERAL%20DESPESAS%20-%20JANEIRO%20-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</sheetData>
      <sheetData sheetId="2">
        <row r="10">
          <cell r="N10">
            <v>11.738</v>
          </cell>
        </row>
        <row r="11">
          <cell r="N11">
            <v>10.56</v>
          </cell>
        </row>
        <row r="12">
          <cell r="N12">
            <v>2.64</v>
          </cell>
        </row>
        <row r="13">
          <cell r="N13">
            <v>10.27</v>
          </cell>
        </row>
        <row r="14">
          <cell r="N14">
            <v>21.01</v>
          </cell>
        </row>
        <row r="15">
          <cell r="N15">
            <v>14.08</v>
          </cell>
        </row>
        <row r="16">
          <cell r="N16">
            <v>15.84</v>
          </cell>
        </row>
        <row r="17">
          <cell r="N17">
            <v>14.193999999999999</v>
          </cell>
        </row>
        <row r="18">
          <cell r="N18">
            <v>49.94</v>
          </cell>
        </row>
        <row r="19">
          <cell r="N19">
            <v>10.092</v>
          </cell>
        </row>
        <row r="20">
          <cell r="N20">
            <v>13.862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 topLeftCell="A1">
      <selection activeCell="K20" sqref="K20"/>
    </sheetView>
  </sheetViews>
  <sheetFormatPr defaultColWidth="9.140625" defaultRowHeight="15"/>
  <sheetData>
    <row r="1" spans="10:15" s="1" customFormat="1" ht="12">
      <c r="J1" s="2"/>
      <c r="L1" s="2"/>
      <c r="O1" s="3"/>
    </row>
    <row r="2" spans="1:15" s="1" customFormat="1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3"/>
    </row>
    <row r="3" spans="10:15" s="1" customFormat="1" ht="12">
      <c r="J3" s="2"/>
      <c r="L3" s="2"/>
      <c r="O3" s="3"/>
    </row>
    <row r="4" spans="1:15" s="1" customFormat="1" ht="12">
      <c r="A4" s="5" t="s">
        <v>1</v>
      </c>
      <c r="B4" s="5"/>
      <c r="C4" s="5"/>
      <c r="D4" s="6">
        <v>42005</v>
      </c>
      <c r="E4" s="6"/>
      <c r="F4" s="7"/>
      <c r="G4" s="7"/>
      <c r="H4" s="7"/>
      <c r="I4" s="7"/>
      <c r="J4" s="8"/>
      <c r="K4" s="7"/>
      <c r="L4" s="8"/>
      <c r="M4" s="7"/>
      <c r="O4" s="3"/>
    </row>
    <row r="5" spans="10:15" s="1" customFormat="1" ht="12">
      <c r="J5" s="2"/>
      <c r="L5" s="2"/>
      <c r="O5" s="3"/>
    </row>
    <row r="6" spans="1:15" s="1" customFormat="1" ht="12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3"/>
    </row>
    <row r="7" spans="1:15" s="1" customFormat="1" ht="12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  <c r="O7" s="3"/>
    </row>
    <row r="8" spans="1:15" s="1" customFormat="1" ht="12">
      <c r="A8" s="24" t="s">
        <v>14</v>
      </c>
      <c r="B8" s="24"/>
      <c r="C8" s="25">
        <f>'[1]MATERIAIS'!B226</f>
        <v>0</v>
      </c>
      <c r="D8" s="26">
        <v>163.24</v>
      </c>
      <c r="E8" s="27">
        <v>2.16</v>
      </c>
      <c r="F8" s="28">
        <f>'[1]XEROX'!N10</f>
        <v>11.738</v>
      </c>
      <c r="G8" s="28">
        <f>'[1]CORRESPONDÊNCIA'!D174</f>
        <v>0</v>
      </c>
      <c r="H8" s="27"/>
      <c r="I8" s="27"/>
      <c r="J8" s="29"/>
      <c r="K8" s="28">
        <f>'[1]AUTOMÓVEL'!D244</f>
        <v>0</v>
      </c>
      <c r="L8" s="27"/>
      <c r="M8" s="28">
        <f>SUM(C8:L8)</f>
        <v>177.138</v>
      </c>
      <c r="O8" s="3"/>
    </row>
    <row r="9" spans="1:15" s="1" customFormat="1" ht="12">
      <c r="A9" s="30" t="s">
        <v>15</v>
      </c>
      <c r="B9" s="30"/>
      <c r="C9" s="31">
        <f>'[1]MATERIAIS'!B227</f>
        <v>0</v>
      </c>
      <c r="D9" s="32">
        <v>257.13</v>
      </c>
      <c r="E9" s="33">
        <v>3.66</v>
      </c>
      <c r="F9" s="34">
        <f>'[1]XEROX'!N11</f>
        <v>10.56</v>
      </c>
      <c r="G9" s="34">
        <f>'[1]CORRESPONDÊNCIA'!D175</f>
        <v>0</v>
      </c>
      <c r="H9" s="33"/>
      <c r="I9" s="33"/>
      <c r="J9" s="35"/>
      <c r="K9" s="34">
        <f>'[1]AUTOMÓVEL'!D245</f>
        <v>0</v>
      </c>
      <c r="L9" s="33"/>
      <c r="M9" s="34">
        <f aca="true" t="shared" si="0" ref="M9:M18">SUM(C9:L9)</f>
        <v>271.35</v>
      </c>
      <c r="O9" s="3"/>
    </row>
    <row r="10" spans="1:15" s="1" customFormat="1" ht="12">
      <c r="A10" s="24" t="s">
        <v>16</v>
      </c>
      <c r="B10" s="24"/>
      <c r="C10" s="25">
        <f>'[1]MATERIAIS'!B228</f>
        <v>0</v>
      </c>
      <c r="D10" s="36">
        <v>239.06</v>
      </c>
      <c r="E10" s="37">
        <v>3.82</v>
      </c>
      <c r="F10" s="28">
        <f>'[1]XEROX'!N12</f>
        <v>2.64</v>
      </c>
      <c r="G10" s="38">
        <f>'[1]CORRESPONDÊNCIA'!D176</f>
        <v>0</v>
      </c>
      <c r="H10" s="37"/>
      <c r="I10" s="37"/>
      <c r="J10" s="39"/>
      <c r="K10" s="28">
        <f>'[1]AUTOMÓVEL'!D246</f>
        <v>0</v>
      </c>
      <c r="L10" s="37"/>
      <c r="M10" s="38">
        <f t="shared" si="0"/>
        <v>245.51999999999998</v>
      </c>
      <c r="O10" s="3"/>
    </row>
    <row r="11" spans="1:15" s="1" customFormat="1" ht="12">
      <c r="A11" s="30" t="s">
        <v>17</v>
      </c>
      <c r="B11" s="30"/>
      <c r="C11" s="31">
        <f>'[1]MATERIAIS'!B229</f>
        <v>0</v>
      </c>
      <c r="D11" s="32">
        <v>0</v>
      </c>
      <c r="E11" s="33">
        <v>0</v>
      </c>
      <c r="F11" s="34">
        <f>'[1]XEROX'!N13</f>
        <v>10.27</v>
      </c>
      <c r="G11" s="34">
        <f>'[1]CORRESPONDÊNCIA'!D177</f>
        <v>0</v>
      </c>
      <c r="H11" s="33"/>
      <c r="I11" s="33"/>
      <c r="J11" s="35"/>
      <c r="K11" s="34">
        <f>'[1]AUTOMÓVEL'!D247</f>
        <v>0</v>
      </c>
      <c r="L11" s="33"/>
      <c r="M11" s="34">
        <f t="shared" si="0"/>
        <v>10.27</v>
      </c>
      <c r="O11" s="3"/>
    </row>
    <row r="12" spans="1:15" s="1" customFormat="1" ht="12">
      <c r="A12" s="24" t="s">
        <v>18</v>
      </c>
      <c r="B12" s="24"/>
      <c r="C12" s="25">
        <f>'[1]MATERIAIS'!B230</f>
        <v>0</v>
      </c>
      <c r="D12" s="26">
        <v>0</v>
      </c>
      <c r="E12" s="37">
        <v>0.47</v>
      </c>
      <c r="F12" s="28">
        <f>'[1]XEROX'!N14</f>
        <v>21.01</v>
      </c>
      <c r="G12" s="38">
        <f>'[1]CORRESPONDÊNCIA'!D178</f>
        <v>0</v>
      </c>
      <c r="H12" s="37"/>
      <c r="I12" s="37"/>
      <c r="J12" s="39"/>
      <c r="K12" s="28">
        <f>'[1]AUTOMÓVEL'!D248</f>
        <v>0</v>
      </c>
      <c r="L12" s="37"/>
      <c r="M12" s="38">
        <f t="shared" si="0"/>
        <v>21.48</v>
      </c>
      <c r="O12" s="3"/>
    </row>
    <row r="13" spans="1:15" s="1" customFormat="1" ht="12">
      <c r="A13" s="30" t="s">
        <v>19</v>
      </c>
      <c r="B13" s="30"/>
      <c r="C13" s="31">
        <f>'[1]MATERIAIS'!B231</f>
        <v>0</v>
      </c>
      <c r="D13" s="32">
        <v>249.4</v>
      </c>
      <c r="E13" s="40">
        <v>5.3</v>
      </c>
      <c r="F13" s="34">
        <f>'[1]XEROX'!N15</f>
        <v>14.08</v>
      </c>
      <c r="G13" s="34">
        <f>'[1]CORRESPONDÊNCIA'!D179</f>
        <v>0</v>
      </c>
      <c r="H13" s="40"/>
      <c r="I13" s="40"/>
      <c r="J13" s="41"/>
      <c r="K13" s="34">
        <f>'[1]AUTOMÓVEL'!D249</f>
        <v>0</v>
      </c>
      <c r="L13" s="40"/>
      <c r="M13" s="34">
        <f>SUM(C13:L13)</f>
        <v>268.78000000000003</v>
      </c>
      <c r="O13" s="3"/>
    </row>
    <row r="14" spans="1:15" s="1" customFormat="1" ht="12">
      <c r="A14" s="42" t="s">
        <v>20</v>
      </c>
      <c r="B14" s="42"/>
      <c r="C14" s="25">
        <f>'[1]MATERIAIS'!B232</f>
        <v>0</v>
      </c>
      <c r="D14" s="43">
        <v>267.78</v>
      </c>
      <c r="E14" s="44">
        <v>0.65</v>
      </c>
      <c r="F14" s="28">
        <f>'[1]XEROX'!N16</f>
        <v>15.84</v>
      </c>
      <c r="G14" s="38">
        <f>'[1]CORRESPONDÊNCIA'!D180</f>
        <v>0</v>
      </c>
      <c r="H14" s="44"/>
      <c r="I14" s="44"/>
      <c r="J14" s="45"/>
      <c r="K14" s="28">
        <f>'[1]AUTOMÓVEL'!D250</f>
        <v>0</v>
      </c>
      <c r="L14" s="44"/>
      <c r="M14" s="38">
        <f t="shared" si="0"/>
        <v>284.2699999999999</v>
      </c>
      <c r="O14" s="3"/>
    </row>
    <row r="15" spans="1:15" s="1" customFormat="1" ht="12">
      <c r="A15" s="30" t="s">
        <v>21</v>
      </c>
      <c r="B15" s="30"/>
      <c r="C15" s="31">
        <f>'[1]MATERIAIS'!B233</f>
        <v>0</v>
      </c>
      <c r="D15" s="32">
        <v>467.21</v>
      </c>
      <c r="E15" s="46">
        <v>16.9</v>
      </c>
      <c r="F15" s="34">
        <f>'[1]XEROX'!N17</f>
        <v>14.193999999999999</v>
      </c>
      <c r="G15" s="34">
        <f>'[1]CORRESPONDÊNCIA'!D181</f>
        <v>0</v>
      </c>
      <c r="H15" s="46"/>
      <c r="I15" s="46"/>
      <c r="J15" s="47"/>
      <c r="K15" s="34">
        <f>'[1]AUTOMÓVEL'!D251</f>
        <v>0</v>
      </c>
      <c r="L15" s="46"/>
      <c r="M15" s="34">
        <f t="shared" si="0"/>
        <v>498.304</v>
      </c>
      <c r="O15" s="3"/>
    </row>
    <row r="16" spans="1:15" s="1" customFormat="1" ht="12">
      <c r="A16" s="42" t="s">
        <v>22</v>
      </c>
      <c r="B16" s="42"/>
      <c r="C16" s="25">
        <f>'[1]MATERIAIS'!B234</f>
        <v>0</v>
      </c>
      <c r="D16" s="26">
        <v>391.25</v>
      </c>
      <c r="E16" s="44">
        <v>1.21</v>
      </c>
      <c r="F16" s="28">
        <f>'[1]XEROX'!N18</f>
        <v>49.94</v>
      </c>
      <c r="G16" s="38">
        <f>'[1]CORRESPONDÊNCIA'!D182</f>
        <v>0</v>
      </c>
      <c r="H16" s="44"/>
      <c r="I16" s="44"/>
      <c r="J16" s="45"/>
      <c r="K16" s="28">
        <f>'[1]AUTOMÓVEL'!D252</f>
        <v>0</v>
      </c>
      <c r="L16" s="44"/>
      <c r="M16" s="38">
        <f t="shared" si="0"/>
        <v>442.4</v>
      </c>
      <c r="O16" s="3"/>
    </row>
    <row r="17" spans="1:15" s="1" customFormat="1" ht="12">
      <c r="A17" s="30" t="s">
        <v>23</v>
      </c>
      <c r="B17" s="30"/>
      <c r="C17" s="31">
        <f>'[1]MATERIAIS'!B235</f>
        <v>0</v>
      </c>
      <c r="D17" s="32">
        <v>310.82</v>
      </c>
      <c r="E17" s="40">
        <v>3.09</v>
      </c>
      <c r="F17" s="34">
        <f>'[1]XEROX'!N19</f>
        <v>10.092</v>
      </c>
      <c r="G17" s="34">
        <f>'[1]CORRESPONDÊNCIA'!D183</f>
        <v>0</v>
      </c>
      <c r="H17" s="40"/>
      <c r="I17" s="40"/>
      <c r="J17" s="41"/>
      <c r="K17" s="34">
        <f>'[1]AUTOMÓVEL'!D253</f>
        <v>0</v>
      </c>
      <c r="L17" s="40"/>
      <c r="M17" s="34">
        <f t="shared" si="0"/>
        <v>324.00199999999995</v>
      </c>
      <c r="O17" s="3"/>
    </row>
    <row r="18" spans="1:15" s="1" customFormat="1" ht="12">
      <c r="A18" s="42" t="s">
        <v>24</v>
      </c>
      <c r="B18" s="42"/>
      <c r="C18" s="25">
        <f>'[1]MATERIAIS'!B236</f>
        <v>0</v>
      </c>
      <c r="D18" s="26">
        <v>238.32</v>
      </c>
      <c r="E18" s="44">
        <v>0.81</v>
      </c>
      <c r="F18" s="28">
        <f>'[1]XEROX'!N20</f>
        <v>13.862</v>
      </c>
      <c r="G18" s="38">
        <f>'[1]CORRESPONDÊNCIA'!D184</f>
        <v>0</v>
      </c>
      <c r="H18" s="44"/>
      <c r="I18" s="44"/>
      <c r="J18" s="45"/>
      <c r="K18" s="28">
        <f>'[1]AUTOMÓVEL'!D254</f>
        <v>0</v>
      </c>
      <c r="L18" s="44"/>
      <c r="M18" s="38">
        <f t="shared" si="0"/>
        <v>252.992</v>
      </c>
      <c r="O18" s="3"/>
    </row>
    <row r="19" spans="1:15" s="1" customFormat="1" ht="12">
      <c r="A19" s="49" t="s">
        <v>25</v>
      </c>
      <c r="B19" s="50"/>
      <c r="C19" s="31">
        <f>'[1]MATERIAIS'!B237</f>
        <v>0</v>
      </c>
      <c r="D19" s="32">
        <v>0</v>
      </c>
      <c r="E19" s="40">
        <v>8.44</v>
      </c>
      <c r="F19" s="34"/>
      <c r="G19" s="34">
        <f>'[1]CORRESPONDÊNCIA'!D185</f>
        <v>0</v>
      </c>
      <c r="H19" s="40"/>
      <c r="I19" s="40"/>
      <c r="J19" s="41"/>
      <c r="K19" s="34">
        <v>5.06</v>
      </c>
      <c r="L19" s="40"/>
      <c r="M19" s="48">
        <f>SUM(C19:L19)</f>
        <v>13.5</v>
      </c>
      <c r="O19" s="3"/>
    </row>
  </sheetData>
  <mergeCells count="17"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2015-02-26T16:57:55Z</dcterms:created>
  <dcterms:modified xsi:type="dcterms:W3CDTF">2015-02-26T16:59:57Z</dcterms:modified>
  <cp:category/>
  <cp:version/>
  <cp:contentType/>
  <cp:contentStatus/>
</cp:coreProperties>
</file>