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19" i="1" l="1"/>
  <c r="G19" i="1"/>
  <c r="F19" i="1"/>
  <c r="C19" i="1"/>
  <c r="M19" i="1" s="1"/>
  <c r="K18" i="1"/>
  <c r="G18" i="1"/>
  <c r="F18" i="1"/>
  <c r="C18" i="1"/>
  <c r="M18" i="1" s="1"/>
  <c r="K17" i="1"/>
  <c r="G17" i="1"/>
  <c r="F17" i="1"/>
  <c r="C17" i="1"/>
  <c r="M17" i="1" s="1"/>
  <c r="K16" i="1"/>
  <c r="G16" i="1"/>
  <c r="F16" i="1"/>
  <c r="C16" i="1"/>
  <c r="M16" i="1" s="1"/>
  <c r="K15" i="1"/>
  <c r="G15" i="1"/>
  <c r="F15" i="1"/>
  <c r="C15" i="1"/>
  <c r="M15" i="1" s="1"/>
  <c r="K14" i="1"/>
  <c r="G14" i="1"/>
  <c r="F14" i="1"/>
  <c r="C14" i="1"/>
  <c r="M14" i="1" s="1"/>
  <c r="K13" i="1"/>
  <c r="G13" i="1"/>
  <c r="F13" i="1"/>
  <c r="C13" i="1"/>
  <c r="M13" i="1" s="1"/>
  <c r="K12" i="1"/>
  <c r="G12" i="1"/>
  <c r="F12" i="1"/>
  <c r="C12" i="1"/>
  <c r="M12" i="1" s="1"/>
  <c r="K11" i="1"/>
  <c r="G11" i="1"/>
  <c r="F11" i="1"/>
  <c r="C11" i="1"/>
  <c r="M11" i="1" s="1"/>
  <c r="K10" i="1"/>
  <c r="G10" i="1"/>
  <c r="F10" i="1"/>
  <c r="C10" i="1"/>
  <c r="M10" i="1" s="1"/>
  <c r="K9" i="1"/>
  <c r="G9" i="1"/>
  <c r="F9" i="1"/>
  <c r="C9" i="1"/>
  <c r="M9" i="1" s="1"/>
  <c r="K8" i="1"/>
  <c r="G8" i="1"/>
  <c r="F8" i="1"/>
  <c r="C8" i="1"/>
  <c r="M8" i="1" s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<sst xmlns="http://schemas.openxmlformats.org/spreadsheetml/2006/main" count="26" uniqueCount="26">
  <si>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</si>
  <si>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</si>
  <si>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</si>
  <si>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</si>
  <si>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</si>
  <si>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</si>
  <si>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</si>
  <si>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</si>
  <si>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</si>
  <si>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</si>
  <si>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</si>
  <si>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</si>
  <si>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</si>
  <si>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</si>
  <si>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</si>
  <si>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</si>
  <si>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</si>
  <si>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</si>
  <si>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</si>
  <si>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</si>
  <si>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</si>
  <si>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</si>
  <si>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</si>
  <si>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Vitório Lazzaris</t>
  </si>
  <si>
    <t>Pedro Garcia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</si>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</sst>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1"/>
      <color indexed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5" borderId="7" xfId="1" applyFont="1" applyFill="1" applyBorder="1" applyProtection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3/RELAT&#211;RIO%20GERAL%20DESPESAS%20-%20JULH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55.59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43">
          <cell r="B243">
            <v>58.07</v>
          </cell>
        </row>
      </sheetData>
      <sheetData sheetId="2">
        <row r="10">
          <cell r="D10">
            <v>2.88</v>
          </cell>
        </row>
        <row r="11">
          <cell r="D11">
            <v>1.28</v>
          </cell>
        </row>
        <row r="12">
          <cell r="D12">
            <v>4.6399999999999997</v>
          </cell>
        </row>
        <row r="13">
          <cell r="D13">
            <v>2.56</v>
          </cell>
        </row>
        <row r="14">
          <cell r="D14">
            <v>0.24</v>
          </cell>
        </row>
        <row r="15">
          <cell r="D15">
            <v>4.32</v>
          </cell>
        </row>
        <row r="16">
          <cell r="D16">
            <v>15.92</v>
          </cell>
        </row>
        <row r="17">
          <cell r="D17">
            <v>4.16</v>
          </cell>
        </row>
        <row r="18">
          <cell r="D18">
            <v>16</v>
          </cell>
        </row>
        <row r="19">
          <cell r="D19">
            <v>19.440000000000001</v>
          </cell>
        </row>
        <row r="20">
          <cell r="D20">
            <v>12.56</v>
          </cell>
        </row>
        <row r="27">
          <cell r="D27">
            <v>0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1.2</v>
          </cell>
        </row>
        <row r="178">
          <cell r="D178">
            <v>153.6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589.72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B25" sqref="B25"/>
    </sheetView>
  </sheetViews>
  <sheetFormatPr defaultRowHeight="15" x14ac:dyDescent="0.25"/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2"/>
      <c r="M1" s="1"/>
    </row>
    <row r="2" spans="1:13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2"/>
      <c r="M3" s="1"/>
    </row>
    <row r="4" spans="1:13" x14ac:dyDescent="0.25">
      <c r="A4" s="4" t="s">
        <v>1</v>
      </c>
      <c r="B4" s="4"/>
      <c r="C4" s="4"/>
      <c r="D4" s="5">
        <v>41456</v>
      </c>
      <c r="E4" s="5"/>
      <c r="F4" s="6"/>
      <c r="G4" s="6"/>
      <c r="H4" s="6"/>
      <c r="I4" s="6"/>
      <c r="J4" s="7"/>
      <c r="K4" s="6"/>
      <c r="L4" s="7"/>
      <c r="M4" s="6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1"/>
      <c r="L5" s="2"/>
      <c r="M5" s="1"/>
    </row>
    <row r="6" spans="1:13" x14ac:dyDescent="0.25">
      <c r="A6" s="8" t="s">
        <v>2</v>
      </c>
      <c r="B6" s="9"/>
      <c r="C6" s="10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2" t="s">
        <v>11</v>
      </c>
      <c r="L6" s="13" t="s">
        <v>12</v>
      </c>
      <c r="M6" s="14" t="s">
        <v>13</v>
      </c>
    </row>
    <row r="7" spans="1:13" x14ac:dyDescent="0.25">
      <c r="A7" s="15"/>
      <c r="B7" s="16"/>
      <c r="C7" s="17"/>
      <c r="D7" s="18"/>
      <c r="E7" s="19"/>
      <c r="F7" s="18"/>
      <c r="G7" s="18"/>
      <c r="H7" s="18"/>
      <c r="I7" s="18"/>
      <c r="J7" s="20"/>
      <c r="K7" s="21"/>
      <c r="L7" s="22"/>
      <c r="M7" s="18"/>
    </row>
    <row r="8" spans="1:13" x14ac:dyDescent="0.25">
      <c r="A8" s="23" t="s">
        <v>14</v>
      </c>
      <c r="B8" s="23"/>
      <c r="C8" s="24">
        <f>[1]MATERIAIS!B226</f>
        <v>0</v>
      </c>
      <c r="D8" s="25">
        <v>186.94</v>
      </c>
      <c r="E8" s="26">
        <v>26.12</v>
      </c>
      <c r="F8" s="27">
        <f>[1]XEROX!D10</f>
        <v>2.88</v>
      </c>
      <c r="G8" s="27">
        <f>[1]CORRESPONDÊNCIA!D174</f>
        <v>0</v>
      </c>
      <c r="H8" s="26"/>
      <c r="I8" s="26"/>
      <c r="J8" s="28"/>
      <c r="K8" s="27">
        <f>[1]AUTOMÓVEL!D244</f>
        <v>0</v>
      </c>
      <c r="L8" s="26"/>
      <c r="M8" s="27">
        <f>SUM(C8:L8)</f>
        <v>215.94</v>
      </c>
    </row>
    <row r="9" spans="1:13" x14ac:dyDescent="0.25">
      <c r="A9" s="29" t="s">
        <v>15</v>
      </c>
      <c r="B9" s="29"/>
      <c r="C9" s="30">
        <f>[1]MATERIAIS!B227</f>
        <v>0</v>
      </c>
      <c r="D9" s="31">
        <v>234.1</v>
      </c>
      <c r="E9" s="32">
        <v>103.52</v>
      </c>
      <c r="F9" s="33">
        <f>[1]XEROX!D11</f>
        <v>1.28</v>
      </c>
      <c r="G9" s="33">
        <f>[1]CORRESPONDÊNCIA!D175</f>
        <v>0</v>
      </c>
      <c r="H9" s="32"/>
      <c r="I9" s="32"/>
      <c r="J9" s="34"/>
      <c r="K9" s="33">
        <f>[1]AUTOMÓVEL!D245</f>
        <v>0</v>
      </c>
      <c r="L9" s="32"/>
      <c r="M9" s="33">
        <f t="shared" ref="M9:M18" si="0">SUM(C9:L9)</f>
        <v>338.9</v>
      </c>
    </row>
    <row r="10" spans="1:13" x14ac:dyDescent="0.25">
      <c r="A10" s="23" t="s">
        <v>16</v>
      </c>
      <c r="B10" s="23"/>
      <c r="C10" s="24">
        <f>[1]MATERIAIS!B228</f>
        <v>55.59</v>
      </c>
      <c r="D10" s="35">
        <v>288.35000000000002</v>
      </c>
      <c r="E10" s="36">
        <v>180.15</v>
      </c>
      <c r="F10" s="27">
        <f>[1]XEROX!D12</f>
        <v>4.6399999999999997</v>
      </c>
      <c r="G10" s="37">
        <f>[1]CORRESPONDÊNCIA!D176</f>
        <v>0</v>
      </c>
      <c r="H10" s="36"/>
      <c r="I10" s="36"/>
      <c r="J10" s="38"/>
      <c r="K10" s="27">
        <f>[1]AUTOMÓVEL!D246</f>
        <v>0</v>
      </c>
      <c r="L10" s="36"/>
      <c r="M10" s="37">
        <f t="shared" si="0"/>
        <v>528.73</v>
      </c>
    </row>
    <row r="11" spans="1:13" x14ac:dyDescent="0.25">
      <c r="A11" s="29" t="s">
        <v>17</v>
      </c>
      <c r="B11" s="29"/>
      <c r="C11" s="30">
        <f>[1]MATERIAIS!B229</f>
        <v>0</v>
      </c>
      <c r="D11" s="31"/>
      <c r="E11" s="32">
        <v>101.84</v>
      </c>
      <c r="F11" s="33">
        <f>[1]XEROX!D13</f>
        <v>2.56</v>
      </c>
      <c r="G11" s="33">
        <f>[1]CORRESPONDÊNCIA!D177</f>
        <v>1.2</v>
      </c>
      <c r="H11" s="32"/>
      <c r="I11" s="32"/>
      <c r="J11" s="34"/>
      <c r="K11" s="33">
        <f>[1]AUTOMÓVEL!D247</f>
        <v>0</v>
      </c>
      <c r="L11" s="32"/>
      <c r="M11" s="33">
        <f t="shared" si="0"/>
        <v>105.60000000000001</v>
      </c>
    </row>
    <row r="12" spans="1:13" x14ac:dyDescent="0.25">
      <c r="A12" s="23" t="s">
        <v>18</v>
      </c>
      <c r="B12" s="23"/>
      <c r="C12" s="24">
        <f>[1]MATERIAIS!B230</f>
        <v>0</v>
      </c>
      <c r="D12" s="25"/>
      <c r="E12" s="36">
        <v>81.67</v>
      </c>
      <c r="F12" s="27">
        <f>[1]XEROX!D14</f>
        <v>0.24</v>
      </c>
      <c r="G12" s="37">
        <f>[1]CORRESPONDÊNCIA!D178</f>
        <v>153.6</v>
      </c>
      <c r="H12" s="36"/>
      <c r="I12" s="36"/>
      <c r="J12" s="38"/>
      <c r="K12" s="27">
        <f>[1]AUTOMÓVEL!D248</f>
        <v>0</v>
      </c>
      <c r="L12" s="36"/>
      <c r="M12" s="37">
        <f t="shared" si="0"/>
        <v>235.51</v>
      </c>
    </row>
    <row r="13" spans="1:13" x14ac:dyDescent="0.25">
      <c r="A13" s="29" t="s">
        <v>19</v>
      </c>
      <c r="B13" s="29"/>
      <c r="C13" s="30">
        <f>[1]MATERIAIS!B231</f>
        <v>0</v>
      </c>
      <c r="D13" s="31">
        <v>381.84</v>
      </c>
      <c r="E13" s="39">
        <v>260.83999999999997</v>
      </c>
      <c r="F13" s="33">
        <f>[1]XEROX!D15</f>
        <v>4.32</v>
      </c>
      <c r="G13" s="33">
        <f>[1]CORRESPONDÊNCIA!D179</f>
        <v>0</v>
      </c>
      <c r="H13" s="39"/>
      <c r="I13" s="39"/>
      <c r="J13" s="40">
        <v>210</v>
      </c>
      <c r="K13" s="33">
        <f>[1]AUTOMÓVEL!D249</f>
        <v>0</v>
      </c>
      <c r="L13" s="39"/>
      <c r="M13" s="33">
        <f>SUM(C13:L13)</f>
        <v>857</v>
      </c>
    </row>
    <row r="14" spans="1:13" x14ac:dyDescent="0.25">
      <c r="A14" s="41" t="s">
        <v>20</v>
      </c>
      <c r="B14" s="41"/>
      <c r="C14" s="24">
        <f>[1]MATERIAIS!B232</f>
        <v>0</v>
      </c>
      <c r="D14" s="42">
        <v>371.93</v>
      </c>
      <c r="E14" s="43">
        <v>235.14</v>
      </c>
      <c r="F14" s="27">
        <f>[1]XEROX!D16</f>
        <v>15.92</v>
      </c>
      <c r="G14" s="37">
        <f>[1]CORRESPONDÊNCIA!D180</f>
        <v>0</v>
      </c>
      <c r="H14" s="43"/>
      <c r="I14" s="43"/>
      <c r="J14" s="44"/>
      <c r="K14" s="27">
        <f>[1]AUTOMÓVEL!D250</f>
        <v>0</v>
      </c>
      <c r="L14" s="43"/>
      <c r="M14" s="37">
        <f t="shared" si="0"/>
        <v>622.9899999999999</v>
      </c>
    </row>
    <row r="15" spans="1:13" x14ac:dyDescent="0.25">
      <c r="A15" s="29" t="s">
        <v>21</v>
      </c>
      <c r="B15" s="29"/>
      <c r="C15" s="30">
        <f>[1]MATERIAIS!B233</f>
        <v>0</v>
      </c>
      <c r="D15" s="31"/>
      <c r="E15" s="45">
        <v>205.34</v>
      </c>
      <c r="F15" s="33">
        <f>[1]XEROX!D17</f>
        <v>4.16</v>
      </c>
      <c r="G15" s="33">
        <f>[1]CORRESPONDÊNCIA!D181</f>
        <v>0</v>
      </c>
      <c r="H15" s="45"/>
      <c r="I15" s="45"/>
      <c r="J15" s="46"/>
      <c r="K15" s="33">
        <f>[1]AUTOMÓVEL!D251</f>
        <v>0</v>
      </c>
      <c r="L15" s="45"/>
      <c r="M15" s="33">
        <f t="shared" si="0"/>
        <v>209.5</v>
      </c>
    </row>
    <row r="16" spans="1:13" x14ac:dyDescent="0.25">
      <c r="A16" s="41" t="s">
        <v>22</v>
      </c>
      <c r="B16" s="41"/>
      <c r="C16" s="24">
        <f>[1]MATERIAIS!B234</f>
        <v>0</v>
      </c>
      <c r="D16" s="25">
        <v>273.19</v>
      </c>
      <c r="E16" s="43">
        <v>48.85</v>
      </c>
      <c r="F16" s="27">
        <f>[1]XEROX!D18</f>
        <v>16</v>
      </c>
      <c r="G16" s="37">
        <f>[1]CORRESPONDÊNCIA!D182</f>
        <v>0</v>
      </c>
      <c r="H16" s="43"/>
      <c r="I16" s="43">
        <v>450</v>
      </c>
      <c r="J16" s="44">
        <v>1530</v>
      </c>
      <c r="K16" s="27">
        <f>[1]AUTOMÓVEL!D252</f>
        <v>0</v>
      </c>
      <c r="L16" s="43"/>
      <c r="M16" s="37">
        <f t="shared" si="0"/>
        <v>2318.04</v>
      </c>
    </row>
    <row r="17" spans="1:13" x14ac:dyDescent="0.25">
      <c r="A17" s="29" t="s">
        <v>23</v>
      </c>
      <c r="B17" s="29"/>
      <c r="C17" s="30">
        <f>[1]MATERIAIS!B235</f>
        <v>0</v>
      </c>
      <c r="D17" s="31">
        <v>227.51</v>
      </c>
      <c r="E17" s="39">
        <v>205.37</v>
      </c>
      <c r="F17" s="33">
        <f>[1]XEROX!D19</f>
        <v>19.440000000000001</v>
      </c>
      <c r="G17" s="33">
        <f>[1]CORRESPONDÊNCIA!D183</f>
        <v>0</v>
      </c>
      <c r="H17" s="39"/>
      <c r="I17" s="39"/>
      <c r="J17" s="40"/>
      <c r="K17" s="33">
        <f>[1]AUTOMÓVEL!D253</f>
        <v>0</v>
      </c>
      <c r="L17" s="39"/>
      <c r="M17" s="33">
        <f t="shared" si="0"/>
        <v>452.32</v>
      </c>
    </row>
    <row r="18" spans="1:13" x14ac:dyDescent="0.25">
      <c r="A18" s="41" t="s">
        <v>24</v>
      </c>
      <c r="B18" s="41"/>
      <c r="C18" s="24">
        <f>[1]MATERIAIS!B236</f>
        <v>0</v>
      </c>
      <c r="D18" s="25">
        <v>359.83</v>
      </c>
      <c r="E18" s="43">
        <v>378.83</v>
      </c>
      <c r="F18" s="27">
        <f>[1]XEROX!D20</f>
        <v>12.56</v>
      </c>
      <c r="G18" s="37">
        <f>[1]CORRESPONDÊNCIA!D184</f>
        <v>0</v>
      </c>
      <c r="H18" s="43"/>
      <c r="I18" s="43"/>
      <c r="J18" s="44"/>
      <c r="K18" s="27">
        <f>[1]AUTOMÓVEL!D254</f>
        <v>0</v>
      </c>
      <c r="L18" s="43"/>
      <c r="M18" s="37">
        <f t="shared" si="0"/>
        <v>751.21999999999991</v>
      </c>
    </row>
    <row r="19" spans="1:13" x14ac:dyDescent="0.25">
      <c r="A19" s="47" t="s">
        <v>25</v>
      </c>
      <c r="B19" s="47"/>
      <c r="C19" s="30">
        <f>[1]MATERIAIS!B243</f>
        <v>58.07</v>
      </c>
      <c r="D19" s="31"/>
      <c r="E19" s="39">
        <v>293.93</v>
      </c>
      <c r="F19" s="33">
        <f>[1]XEROX!D27</f>
        <v>0</v>
      </c>
      <c r="G19" s="33">
        <f>[1]CORRESPONDÊNCIA!D191</f>
        <v>0</v>
      </c>
      <c r="H19" s="39"/>
      <c r="I19" s="39"/>
      <c r="J19" s="40">
        <v>420</v>
      </c>
      <c r="K19" s="33">
        <f>[1]AUTOMÓVEL!D261</f>
        <v>589.72</v>
      </c>
      <c r="L19" s="39"/>
      <c r="M19" s="48">
        <f>SUM(C19:L19)</f>
        <v>1361.72</v>
      </c>
    </row>
  </sheetData>
  <mergeCells count="16"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2013-08-13T17:24:49Z</dcterms:created>
  <dcterms:modified xsi:type="dcterms:W3CDTF">2013-08-13T17:27:20Z</dcterms:modified>
</cp:coreProperties>
</file>