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19" i="1" l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<sst xmlns="http://schemas.openxmlformats.org/spreadsheetml/2006/main" count="26" uniqueCount="26">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</sst>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2" fillId="0" borderId="0" xfId="0" applyFont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io.CMJS01\Desktop\RELAT&#211;RIO%20GERAL%20DESPESAS%20-%2006.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36.72</v>
          </cell>
        </row>
        <row r="228">
          <cell r="B228">
            <v>0</v>
          </cell>
        </row>
        <row r="229">
          <cell r="B229">
            <v>33.9</v>
          </cell>
        </row>
        <row r="230">
          <cell r="B230">
            <v>5.71</v>
          </cell>
        </row>
        <row r="231">
          <cell r="B231">
            <v>60.68</v>
          </cell>
        </row>
        <row r="232">
          <cell r="B232">
            <v>0</v>
          </cell>
        </row>
        <row r="233">
          <cell r="B233">
            <v>1.93</v>
          </cell>
        </row>
        <row r="234">
          <cell r="B234">
            <v>0</v>
          </cell>
        </row>
        <row r="235">
          <cell r="B235">
            <v>73.77</v>
          </cell>
        </row>
        <row r="236">
          <cell r="B236">
            <v>0</v>
          </cell>
        </row>
      </sheetData>
      <sheetData sheetId="2">
        <row r="10">
          <cell r="N10">
            <v>3.84</v>
          </cell>
        </row>
        <row r="11">
          <cell r="N11">
            <v>8.8000000000000007</v>
          </cell>
        </row>
        <row r="12">
          <cell r="N12">
            <v>2.3199999999999998</v>
          </cell>
        </row>
        <row r="13">
          <cell r="N13">
            <v>12.96</v>
          </cell>
        </row>
        <row r="14">
          <cell r="N14">
            <v>0.56000000000000005</v>
          </cell>
        </row>
        <row r="15">
          <cell r="N15">
            <v>0.72</v>
          </cell>
        </row>
        <row r="16">
          <cell r="N16">
            <v>2.48</v>
          </cell>
        </row>
        <row r="17">
          <cell r="N17">
            <v>4.72</v>
          </cell>
        </row>
        <row r="18">
          <cell r="N18">
            <v>2.08</v>
          </cell>
        </row>
        <row r="19">
          <cell r="N19">
            <v>2.96</v>
          </cell>
        </row>
        <row r="20">
          <cell r="N20">
            <v>6.72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93.600000000000009</v>
          </cell>
        </row>
        <row r="179">
          <cell r="D179">
            <v>4.8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1.8</v>
          </cell>
        </row>
        <row r="184">
          <cell r="D184">
            <v>8.1999999999999993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309.58000000000004</v>
          </cell>
        </row>
        <row r="252">
          <cell r="D252">
            <v>0</v>
          </cell>
        </row>
        <row r="253">
          <cell r="D253">
            <v>15.64</v>
          </cell>
        </row>
        <row r="254">
          <cell r="D254">
            <v>90.39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K19" sqref="K19"/>
    </sheetView>
  </sheetViews>
  <sheetFormatPr defaultRowHeight="15" x14ac:dyDescent="0.25"/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2"/>
      <c r="M1" s="1"/>
    </row>
    <row r="2" spans="1:13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2"/>
      <c r="M3" s="1"/>
    </row>
    <row r="4" spans="1:13" x14ac:dyDescent="0.25">
      <c r="A4" s="4" t="s">
        <v>1</v>
      </c>
      <c r="B4" s="4"/>
      <c r="C4" s="4"/>
      <c r="D4" s="5">
        <v>41791</v>
      </c>
      <c r="E4" s="5"/>
      <c r="F4" s="6"/>
      <c r="G4" s="6"/>
      <c r="H4" s="6"/>
      <c r="I4" s="6"/>
      <c r="J4" s="7"/>
      <c r="K4" s="6"/>
      <c r="L4" s="7"/>
      <c r="M4" s="6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2"/>
      <c r="M5" s="1"/>
    </row>
    <row r="6" spans="1:13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</row>
    <row r="7" spans="1:13" x14ac:dyDescent="0.25">
      <c r="A7" s="15"/>
      <c r="B7" s="16"/>
      <c r="C7" s="17"/>
      <c r="D7" s="18"/>
      <c r="E7" s="19"/>
      <c r="F7" s="18"/>
      <c r="G7" s="18"/>
      <c r="H7" s="18"/>
      <c r="I7" s="18"/>
      <c r="J7" s="20"/>
      <c r="K7" s="21"/>
      <c r="L7" s="22"/>
      <c r="M7" s="18"/>
    </row>
    <row r="8" spans="1:13" x14ac:dyDescent="0.25">
      <c r="A8" s="23" t="s">
        <v>14</v>
      </c>
      <c r="B8" s="23"/>
      <c r="C8" s="24">
        <f>[1]MATERIAIS!B226</f>
        <v>0</v>
      </c>
      <c r="D8" s="25">
        <v>179.39</v>
      </c>
      <c r="E8" s="26">
        <v>57.81</v>
      </c>
      <c r="F8" s="27">
        <f>[1]XEROX!N10</f>
        <v>3.84</v>
      </c>
      <c r="G8" s="27">
        <f>[1]CORRESPONDÊNCIA!D174</f>
        <v>0</v>
      </c>
      <c r="H8" s="26"/>
      <c r="I8" s="26"/>
      <c r="J8" s="28"/>
      <c r="K8" s="27">
        <f>[1]AUTOMÓVEL!D244</f>
        <v>0</v>
      </c>
      <c r="L8" s="26"/>
      <c r="M8" s="27">
        <f>SUM(C8:L8)</f>
        <v>241.04</v>
      </c>
    </row>
    <row r="9" spans="1:13" x14ac:dyDescent="0.25">
      <c r="A9" s="29" t="s">
        <v>15</v>
      </c>
      <c r="B9" s="29"/>
      <c r="C9" s="30">
        <f>[1]MATERIAIS!B227</f>
        <v>36.72</v>
      </c>
      <c r="D9" s="31">
        <v>356.5</v>
      </c>
      <c r="E9" s="32">
        <v>242.55</v>
      </c>
      <c r="F9" s="33">
        <f>[1]XEROX!N11</f>
        <v>8.8000000000000007</v>
      </c>
      <c r="G9" s="33">
        <f>[1]CORRESPONDÊNCIA!D175</f>
        <v>0</v>
      </c>
      <c r="H9" s="32">
        <v>352.25</v>
      </c>
      <c r="I9" s="32">
        <v>600</v>
      </c>
      <c r="J9" s="34"/>
      <c r="K9" s="33">
        <f>[1]AUTOMÓVEL!D245</f>
        <v>0</v>
      </c>
      <c r="L9" s="32"/>
      <c r="M9" s="33">
        <f t="shared" ref="M9:M18" si="0">SUM(C9:L9)</f>
        <v>1596.82</v>
      </c>
    </row>
    <row r="10" spans="1:13" x14ac:dyDescent="0.25">
      <c r="A10" s="23" t="s">
        <v>16</v>
      </c>
      <c r="B10" s="23"/>
      <c r="C10" s="24">
        <f>[1]MATERIAIS!B228</f>
        <v>0</v>
      </c>
      <c r="D10" s="35">
        <v>239.84</v>
      </c>
      <c r="E10" s="36">
        <v>171.41</v>
      </c>
      <c r="F10" s="27">
        <f>[1]XEROX!N12</f>
        <v>2.3199999999999998</v>
      </c>
      <c r="G10" s="37">
        <f>[1]CORRESPONDÊNCIA!D176</f>
        <v>0</v>
      </c>
      <c r="H10" s="36"/>
      <c r="I10" s="36"/>
      <c r="J10" s="38"/>
      <c r="K10" s="27">
        <f>[1]AUTOMÓVEL!D246</f>
        <v>0</v>
      </c>
      <c r="L10" s="36"/>
      <c r="M10" s="37">
        <f t="shared" si="0"/>
        <v>413.57</v>
      </c>
    </row>
    <row r="11" spans="1:13" x14ac:dyDescent="0.25">
      <c r="A11" s="29" t="s">
        <v>17</v>
      </c>
      <c r="B11" s="29"/>
      <c r="C11" s="30">
        <f>[1]MATERIAIS!B229</f>
        <v>33.9</v>
      </c>
      <c r="D11" s="31">
        <v>0</v>
      </c>
      <c r="E11" s="32">
        <v>38.83</v>
      </c>
      <c r="F11" s="33">
        <f>[1]XEROX!N13</f>
        <v>12.96</v>
      </c>
      <c r="G11" s="33">
        <f>[1]CORRESPONDÊNCIA!D177</f>
        <v>0</v>
      </c>
      <c r="H11" s="32"/>
      <c r="I11" s="32"/>
      <c r="J11" s="34"/>
      <c r="K11" s="33">
        <f>[1]AUTOMÓVEL!D247</f>
        <v>0</v>
      </c>
      <c r="L11" s="32"/>
      <c r="M11" s="33">
        <f t="shared" si="0"/>
        <v>85.69</v>
      </c>
    </row>
    <row r="12" spans="1:13" x14ac:dyDescent="0.25">
      <c r="A12" s="23" t="s">
        <v>18</v>
      </c>
      <c r="B12" s="23"/>
      <c r="C12" s="24">
        <f>[1]MATERIAIS!B230</f>
        <v>5.71</v>
      </c>
      <c r="D12" s="25">
        <v>0</v>
      </c>
      <c r="E12" s="36">
        <v>71.8</v>
      </c>
      <c r="F12" s="27">
        <f>[1]XEROX!N14</f>
        <v>0.56000000000000005</v>
      </c>
      <c r="G12" s="37">
        <f>[1]CORRESPONDÊNCIA!D178</f>
        <v>93.600000000000009</v>
      </c>
      <c r="H12" s="36">
        <v>854.19</v>
      </c>
      <c r="I12" s="36">
        <v>450</v>
      </c>
      <c r="J12" s="38">
        <v>1390</v>
      </c>
      <c r="K12" s="27">
        <f>[1]AUTOMÓVEL!D248</f>
        <v>0</v>
      </c>
      <c r="L12" s="36"/>
      <c r="M12" s="37">
        <f t="shared" si="0"/>
        <v>2865.86</v>
      </c>
    </row>
    <row r="13" spans="1:13" x14ac:dyDescent="0.25">
      <c r="A13" s="29" t="s">
        <v>19</v>
      </c>
      <c r="B13" s="29"/>
      <c r="C13" s="30">
        <f>[1]MATERIAIS!B231</f>
        <v>60.68</v>
      </c>
      <c r="D13" s="31">
        <v>241.57</v>
      </c>
      <c r="E13" s="39">
        <v>149.94</v>
      </c>
      <c r="F13" s="33">
        <f>[1]XEROX!N15</f>
        <v>0.72</v>
      </c>
      <c r="G13" s="33">
        <f>[1]CORRESPONDÊNCIA!D179</f>
        <v>4.8</v>
      </c>
      <c r="H13" s="39">
        <v>352.25</v>
      </c>
      <c r="I13" s="39">
        <v>600</v>
      </c>
      <c r="J13" s="40"/>
      <c r="K13" s="33">
        <f>[1]AUTOMÓVEL!D249</f>
        <v>0</v>
      </c>
      <c r="L13" s="39">
        <v>-165.73</v>
      </c>
      <c r="M13" s="33">
        <f>SUM(C13:L13)</f>
        <v>1244.23</v>
      </c>
    </row>
    <row r="14" spans="1:13" x14ac:dyDescent="0.25">
      <c r="A14" s="41" t="s">
        <v>20</v>
      </c>
      <c r="B14" s="41"/>
      <c r="C14" s="24">
        <f>[1]MATERIAIS!B232</f>
        <v>0</v>
      </c>
      <c r="D14" s="42">
        <v>321.11</v>
      </c>
      <c r="E14" s="43">
        <v>183.7</v>
      </c>
      <c r="F14" s="27">
        <f>[1]XEROX!N16</f>
        <v>2.48</v>
      </c>
      <c r="G14" s="37">
        <f>[1]CORRESPONDÊNCIA!D180</f>
        <v>0</v>
      </c>
      <c r="H14" s="43"/>
      <c r="I14" s="43"/>
      <c r="J14" s="44"/>
      <c r="K14" s="27">
        <f>[1]AUTOMÓVEL!D250</f>
        <v>0</v>
      </c>
      <c r="L14" s="43"/>
      <c r="M14" s="37">
        <f t="shared" si="0"/>
        <v>507.29</v>
      </c>
    </row>
    <row r="15" spans="1:13" x14ac:dyDescent="0.25">
      <c r="A15" s="29" t="s">
        <v>21</v>
      </c>
      <c r="B15" s="29"/>
      <c r="C15" s="30">
        <f>[1]MATERIAIS!B233</f>
        <v>1.93</v>
      </c>
      <c r="D15" s="31">
        <v>685.59</v>
      </c>
      <c r="E15" s="45">
        <v>348.43</v>
      </c>
      <c r="F15" s="33">
        <f>[1]XEROX!N17</f>
        <v>4.72</v>
      </c>
      <c r="G15" s="33">
        <f>[1]CORRESPONDÊNCIA!D181</f>
        <v>0</v>
      </c>
      <c r="H15" s="45">
        <v>704.5</v>
      </c>
      <c r="I15" s="45">
        <v>1200</v>
      </c>
      <c r="J15" s="46"/>
      <c r="K15" s="33">
        <f>[1]AUTOMÓVEL!D251</f>
        <v>309.58000000000004</v>
      </c>
      <c r="L15" s="45"/>
      <c r="M15" s="33">
        <f t="shared" si="0"/>
        <v>3254.75</v>
      </c>
    </row>
    <row r="16" spans="1:13" x14ac:dyDescent="0.25">
      <c r="A16" s="41" t="s">
        <v>22</v>
      </c>
      <c r="B16" s="41"/>
      <c r="C16" s="24">
        <f>[1]MATERIAIS!B234</f>
        <v>0</v>
      </c>
      <c r="D16" s="25">
        <v>267.08999999999997</v>
      </c>
      <c r="E16" s="43">
        <v>153.82</v>
      </c>
      <c r="F16" s="27">
        <f>[1]XEROX!N18</f>
        <v>2.08</v>
      </c>
      <c r="G16" s="37">
        <f>[1]CORRESPONDÊNCIA!D182</f>
        <v>0</v>
      </c>
      <c r="H16" s="43"/>
      <c r="I16" s="43"/>
      <c r="J16" s="44"/>
      <c r="K16" s="27">
        <f>[1]AUTOMÓVEL!D252</f>
        <v>0</v>
      </c>
      <c r="L16" s="43"/>
      <c r="M16" s="37">
        <f t="shared" si="0"/>
        <v>422.98999999999995</v>
      </c>
    </row>
    <row r="17" spans="1:15" x14ac:dyDescent="0.25">
      <c r="A17" s="29" t="s">
        <v>23</v>
      </c>
      <c r="B17" s="29"/>
      <c r="C17" s="30">
        <f>[1]MATERIAIS!B235</f>
        <v>73.77</v>
      </c>
      <c r="D17" s="31">
        <v>363.21</v>
      </c>
      <c r="E17" s="39">
        <v>276.19</v>
      </c>
      <c r="F17" s="33">
        <f>[1]XEROX!N19</f>
        <v>2.96</v>
      </c>
      <c r="G17" s="33">
        <f>[1]CORRESPONDÊNCIA!D183</f>
        <v>1.8</v>
      </c>
      <c r="H17" s="39"/>
      <c r="I17" s="39"/>
      <c r="J17" s="40"/>
      <c r="K17" s="33">
        <f>[1]AUTOMÓVEL!D253</f>
        <v>15.64</v>
      </c>
      <c r="L17" s="39"/>
      <c r="M17" s="33">
        <f t="shared" si="0"/>
        <v>733.56999999999994</v>
      </c>
    </row>
    <row r="18" spans="1:15" x14ac:dyDescent="0.25">
      <c r="A18" s="41" t="s">
        <v>24</v>
      </c>
      <c r="B18" s="41"/>
      <c r="C18" s="24">
        <f>[1]MATERIAIS!B236</f>
        <v>0</v>
      </c>
      <c r="D18" s="25">
        <v>228.29</v>
      </c>
      <c r="E18" s="43">
        <v>307.36</v>
      </c>
      <c r="F18" s="27">
        <f>[1]XEROX!N20</f>
        <v>6.72</v>
      </c>
      <c r="G18" s="37">
        <f>[1]CORRESPONDÊNCIA!D184</f>
        <v>8.1999999999999993</v>
      </c>
      <c r="H18" s="43"/>
      <c r="I18" s="43"/>
      <c r="J18" s="44"/>
      <c r="K18" s="27">
        <f>[1]AUTOMÓVEL!D254</f>
        <v>90.39</v>
      </c>
      <c r="L18" s="43"/>
      <c r="M18" s="37">
        <f t="shared" si="0"/>
        <v>640.96</v>
      </c>
    </row>
    <row r="19" spans="1:15" s="1" customFormat="1" ht="12" x14ac:dyDescent="0.2">
      <c r="A19" s="47" t="s">
        <v>25</v>
      </c>
      <c r="B19" s="47"/>
      <c r="C19" s="30"/>
      <c r="D19" s="31">
        <v>0</v>
      </c>
      <c r="E19" s="39">
        <v>67.510000000000005</v>
      </c>
      <c r="F19" s="33"/>
      <c r="G19" s="33"/>
      <c r="H19" s="39"/>
      <c r="I19" s="39"/>
      <c r="J19" s="40"/>
      <c r="K19" s="33"/>
      <c r="L19" s="39"/>
      <c r="M19" s="48">
        <f>SUM(C19:L19)</f>
        <v>67.510000000000005</v>
      </c>
      <c r="O19" s="49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2014-07-14T14:31:12Z</cp:lastPrinted>
  <dcterms:created xsi:type="dcterms:W3CDTF">2014-07-14T14:28:46Z</dcterms:created>
  <dcterms:modified xsi:type="dcterms:W3CDTF">2014-07-14T14:33:30Z</dcterms:modified>
</cp:coreProperties>
</file>