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00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<sst xmlns="http://schemas.openxmlformats.org/spreadsheetml/2006/main" count="26" uniqueCount="26">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</sst>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20" applyFont="1" applyFill="1" applyBorder="1" applyProtection="1">
      <protection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4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Protection="1">
      <protection/>
    </xf>
    <xf numFmtId="44" fontId="6" fillId="3" borderId="10" xfId="2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Protection="1">
      <protection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/>
      <protection locked="0"/>
    </xf>
    <xf numFmtId="44" fontId="6" fillId="4" borderId="7" xfId="20" applyFont="1" applyFill="1" applyBorder="1" applyProtection="1">
      <protection/>
    </xf>
    <xf numFmtId="44" fontId="6" fillId="4" borderId="10" xfId="20" applyFont="1" applyFill="1" applyBorder="1" applyAlignment="1" applyProtection="1">
      <alignment/>
      <protection locked="0"/>
    </xf>
    <xf numFmtId="44" fontId="6" fillId="0" borderId="7" xfId="20" applyFont="1" applyFill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/>
      <protection locked="0"/>
    </xf>
    <xf numFmtId="44" fontId="6" fillId="0" borderId="7" xfId="20" applyFont="1" applyFill="1" applyBorder="1" applyProtection="1">
      <protection/>
    </xf>
    <xf numFmtId="44" fontId="6" fillId="0" borderId="10" xfId="20" applyFont="1" applyBorder="1" applyAlignment="1" applyProtection="1">
      <alignment/>
      <protection locked="0"/>
    </xf>
    <xf numFmtId="44" fontId="6" fillId="4" borderId="4" xfId="2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 horizontal="left"/>
      <protection locked="0"/>
    </xf>
    <xf numFmtId="44" fontId="6" fillId="0" borderId="10" xfId="20" applyFont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 horizontal="center"/>
      <protection locked="0"/>
    </xf>
    <xf numFmtId="44" fontId="6" fillId="4" borderId="10" xfId="20" applyFont="1" applyFill="1" applyBorder="1" applyAlignment="1" applyProtection="1">
      <alignment horizontal="center"/>
      <protection locked="0"/>
    </xf>
    <xf numFmtId="44" fontId="6" fillId="5" borderId="7" xfId="20" applyFont="1" applyFill="1" applyBorder="1" applyProtection="1">
      <protection/>
    </xf>
    <xf numFmtId="0" fontId="2" fillId="0" borderId="0" xfId="0" applyFont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3\RELAT&#211;RIO%20GERAL%20DESPESAS%20-%20MAI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15.25</v>
          </cell>
        </row>
        <row r="231">
          <cell r="B231">
            <v>35.58</v>
          </cell>
        </row>
        <row r="232">
          <cell r="B232">
            <v>0</v>
          </cell>
        </row>
        <row r="233">
          <cell r="B233">
            <v>39.08</v>
          </cell>
        </row>
        <row r="234">
          <cell r="B234">
            <v>0</v>
          </cell>
        </row>
        <row r="235">
          <cell r="B235">
            <v>53.64</v>
          </cell>
        </row>
        <row r="236">
          <cell r="B236">
            <v>0</v>
          </cell>
        </row>
      </sheetData>
      <sheetData sheetId="2">
        <row r="10">
          <cell r="D10">
            <v>8.8</v>
          </cell>
        </row>
        <row r="11">
          <cell r="D11">
            <v>1.92</v>
          </cell>
        </row>
        <row r="12">
          <cell r="D12">
            <v>119.2</v>
          </cell>
        </row>
        <row r="13">
          <cell r="D13">
            <v>7.12</v>
          </cell>
        </row>
        <row r="14">
          <cell r="D14">
            <v>0.24</v>
          </cell>
        </row>
        <row r="15">
          <cell r="D15">
            <v>3.44</v>
          </cell>
        </row>
        <row r="16">
          <cell r="D16">
            <v>67.44</v>
          </cell>
        </row>
        <row r="17">
          <cell r="D17">
            <v>0.48</v>
          </cell>
        </row>
        <row r="18">
          <cell r="D18">
            <v>3.92</v>
          </cell>
        </row>
        <row r="19">
          <cell r="D19">
            <v>34.800000000000004</v>
          </cell>
        </row>
        <row r="20">
          <cell r="D20">
            <v>5.5200000000000005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166.04999999999998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4.8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197.8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359.72</v>
          </cell>
        </row>
        <row r="251">
          <cell r="D251">
            <v>0</v>
          </cell>
        </row>
        <row r="252">
          <cell r="D252">
            <v>316.94000000000005</v>
          </cell>
        </row>
        <row r="253">
          <cell r="D253">
            <v>0</v>
          </cell>
        </row>
        <row r="254">
          <cell r="D254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 topLeftCell="A1">
      <selection activeCell="K20" sqref="K20"/>
    </sheetView>
  </sheetViews>
  <sheetFormatPr defaultColWidth="9.140625" defaultRowHeight="15"/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2"/>
      <c r="M3" s="1"/>
    </row>
    <row r="4" spans="1:13" ht="15">
      <c r="A4" s="4" t="s">
        <v>1</v>
      </c>
      <c r="B4" s="4"/>
      <c r="C4" s="4"/>
      <c r="D4" s="5">
        <v>41395</v>
      </c>
      <c r="E4" s="5"/>
      <c r="F4" s="6"/>
      <c r="G4" s="6"/>
      <c r="H4" s="6"/>
      <c r="I4" s="6"/>
      <c r="J4" s="7"/>
      <c r="K4" s="6"/>
      <c r="L4" s="7"/>
      <c r="M4" s="6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2"/>
      <c r="M5" s="1"/>
    </row>
    <row r="6" spans="1:13" ht="15">
      <c r="A6" s="8" t="s">
        <v>2</v>
      </c>
      <c r="B6" s="9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13" t="s">
        <v>12</v>
      </c>
      <c r="M6" s="14" t="s">
        <v>13</v>
      </c>
    </row>
    <row r="7" spans="1:13" ht="15">
      <c r="A7" s="15"/>
      <c r="B7" s="16"/>
      <c r="C7" s="17"/>
      <c r="D7" s="18"/>
      <c r="E7" s="19"/>
      <c r="F7" s="18"/>
      <c r="G7" s="18"/>
      <c r="H7" s="18"/>
      <c r="I7" s="18"/>
      <c r="J7" s="20"/>
      <c r="K7" s="21"/>
      <c r="L7" s="22"/>
      <c r="M7" s="18"/>
    </row>
    <row r="8" spans="1:13" ht="15">
      <c r="A8" s="23" t="s">
        <v>14</v>
      </c>
      <c r="B8" s="23"/>
      <c r="C8" s="24">
        <f>'[1]MATERIAIS'!B226</f>
        <v>0</v>
      </c>
      <c r="D8" s="25">
        <v>174.02</v>
      </c>
      <c r="E8" s="26">
        <v>34.23</v>
      </c>
      <c r="F8" s="27">
        <f>'[1]XEROX'!D10</f>
        <v>8.8</v>
      </c>
      <c r="G8" s="27">
        <f>'[1]CORRESPONDÊNCIA'!D174</f>
        <v>0</v>
      </c>
      <c r="H8" s="26"/>
      <c r="I8" s="26"/>
      <c r="J8" s="28"/>
      <c r="K8" s="27">
        <f>'[1]AUTOMÓVEL'!D244</f>
        <v>0</v>
      </c>
      <c r="L8" s="26"/>
      <c r="M8" s="27">
        <f>SUM(C8:L8)</f>
        <v>217.05</v>
      </c>
    </row>
    <row r="9" spans="1:13" ht="15">
      <c r="A9" s="29" t="s">
        <v>15</v>
      </c>
      <c r="B9" s="29"/>
      <c r="C9" s="30">
        <f>'[1]MATERIAIS'!B227</f>
        <v>0</v>
      </c>
      <c r="D9" s="31">
        <v>229.3</v>
      </c>
      <c r="E9" s="32">
        <v>94.62</v>
      </c>
      <c r="F9" s="33">
        <f>'[1]XEROX'!D11</f>
        <v>1.92</v>
      </c>
      <c r="G9" s="33">
        <f>'[1]CORRESPONDÊNCIA'!D175</f>
        <v>0</v>
      </c>
      <c r="H9" s="32"/>
      <c r="I9" s="32"/>
      <c r="J9" s="34"/>
      <c r="K9" s="33">
        <f>'[1]AUTOMÓVEL'!D245</f>
        <v>0</v>
      </c>
      <c r="L9" s="32"/>
      <c r="M9" s="33">
        <f aca="true" t="shared" si="0" ref="M9:M18">SUM(C9:L9)</f>
        <v>325.84000000000003</v>
      </c>
    </row>
    <row r="10" spans="1:13" ht="15">
      <c r="A10" s="23" t="s">
        <v>16</v>
      </c>
      <c r="B10" s="23"/>
      <c r="C10" s="24">
        <f>'[1]MATERIAIS'!B228</f>
        <v>0</v>
      </c>
      <c r="D10" s="35">
        <v>286.15</v>
      </c>
      <c r="E10" s="36">
        <v>144.73</v>
      </c>
      <c r="F10" s="27">
        <f>'[1]XEROX'!D12</f>
        <v>119.2</v>
      </c>
      <c r="G10" s="37">
        <f>'[1]CORRESPONDÊNCIA'!D176</f>
        <v>0</v>
      </c>
      <c r="H10" s="36">
        <v>1456.05</v>
      </c>
      <c r="I10" s="36"/>
      <c r="J10" s="38">
        <v>310</v>
      </c>
      <c r="K10" s="27">
        <f>'[1]AUTOMÓVEL'!D246</f>
        <v>197.8</v>
      </c>
      <c r="L10" s="36">
        <v>117</v>
      </c>
      <c r="M10" s="37">
        <f t="shared" si="0"/>
        <v>2630.9300000000003</v>
      </c>
    </row>
    <row r="11" spans="1:13" ht="15">
      <c r="A11" s="29" t="s">
        <v>17</v>
      </c>
      <c r="B11" s="29"/>
      <c r="C11" s="30">
        <f>'[1]MATERIAIS'!B229</f>
        <v>0</v>
      </c>
      <c r="D11" s="31"/>
      <c r="E11" s="32">
        <v>75.76</v>
      </c>
      <c r="F11" s="33">
        <f>'[1]XEROX'!D13</f>
        <v>7.12</v>
      </c>
      <c r="G11" s="33">
        <f>'[1]CORRESPONDÊNCIA'!D177</f>
        <v>0</v>
      </c>
      <c r="H11" s="32"/>
      <c r="I11" s="32"/>
      <c r="J11" s="34"/>
      <c r="K11" s="33">
        <f>'[1]AUTOMÓVEL'!D247</f>
        <v>0</v>
      </c>
      <c r="L11" s="32"/>
      <c r="M11" s="33">
        <f t="shared" si="0"/>
        <v>82.88000000000001</v>
      </c>
    </row>
    <row r="12" spans="1:13" ht="15">
      <c r="A12" s="23" t="s">
        <v>18</v>
      </c>
      <c r="B12" s="23"/>
      <c r="C12" s="24">
        <f>'[1]MATERIAIS'!B230</f>
        <v>15.25</v>
      </c>
      <c r="D12" s="25"/>
      <c r="E12" s="36">
        <v>55.06</v>
      </c>
      <c r="F12" s="27">
        <f>'[1]XEROX'!D14</f>
        <v>0.24</v>
      </c>
      <c r="G12" s="37">
        <f>'[1]CORRESPONDÊNCIA'!D178</f>
        <v>166.04999999999998</v>
      </c>
      <c r="H12" s="36"/>
      <c r="I12" s="36"/>
      <c r="J12" s="38"/>
      <c r="K12" s="27">
        <f>'[1]AUTOMÓVEL'!D248</f>
        <v>0</v>
      </c>
      <c r="L12" s="36"/>
      <c r="M12" s="37">
        <f t="shared" si="0"/>
        <v>236.59999999999997</v>
      </c>
    </row>
    <row r="13" spans="1:13" ht="15">
      <c r="A13" s="29" t="s">
        <v>19</v>
      </c>
      <c r="B13" s="29"/>
      <c r="C13" s="30">
        <f>'[1]MATERIAIS'!B231</f>
        <v>35.58</v>
      </c>
      <c r="D13" s="31">
        <v>315.01</v>
      </c>
      <c r="E13" s="39">
        <v>328.69</v>
      </c>
      <c r="F13" s="33">
        <f>'[1]XEROX'!D15</f>
        <v>3.44</v>
      </c>
      <c r="G13" s="33">
        <f>'[1]CORRESPONDÊNCIA'!D179</f>
        <v>0</v>
      </c>
      <c r="H13" s="39"/>
      <c r="I13" s="39"/>
      <c r="J13" s="40"/>
      <c r="K13" s="33">
        <f>'[1]AUTOMÓVEL'!D249</f>
        <v>0</v>
      </c>
      <c r="L13" s="39"/>
      <c r="M13" s="33">
        <f>SUM(C13:L13)</f>
        <v>682.72</v>
      </c>
    </row>
    <row r="14" spans="1:13" ht="15">
      <c r="A14" s="41" t="s">
        <v>20</v>
      </c>
      <c r="B14" s="41"/>
      <c r="C14" s="24">
        <f>'[1]MATERIAIS'!B232</f>
        <v>0</v>
      </c>
      <c r="D14" s="42">
        <v>289.31</v>
      </c>
      <c r="E14" s="43">
        <v>131.1</v>
      </c>
      <c r="F14" s="27">
        <f>'[1]XEROX'!D16</f>
        <v>67.44</v>
      </c>
      <c r="G14" s="37">
        <f>'[1]CORRESPONDÊNCIA'!D180</f>
        <v>0</v>
      </c>
      <c r="H14" s="43"/>
      <c r="I14" s="43"/>
      <c r="J14" s="44">
        <v>1390</v>
      </c>
      <c r="K14" s="27">
        <f>'[1]AUTOMÓVEL'!D250</f>
        <v>359.72</v>
      </c>
      <c r="L14" s="43"/>
      <c r="M14" s="37">
        <f t="shared" si="0"/>
        <v>2237.5699999999997</v>
      </c>
    </row>
    <row r="15" spans="1:13" ht="15">
      <c r="A15" s="29" t="s">
        <v>21</v>
      </c>
      <c r="B15" s="29"/>
      <c r="C15" s="30">
        <f>'[1]MATERIAIS'!B233</f>
        <v>39.08</v>
      </c>
      <c r="D15" s="31"/>
      <c r="E15" s="45">
        <v>77.61</v>
      </c>
      <c r="F15" s="33">
        <f>'[1]XEROX'!D17</f>
        <v>0.48</v>
      </c>
      <c r="G15" s="33">
        <f>'[1]CORRESPONDÊNCIA'!D181</f>
        <v>0</v>
      </c>
      <c r="H15" s="45"/>
      <c r="I15" s="45"/>
      <c r="J15" s="46"/>
      <c r="K15" s="33">
        <f>'[1]AUTOMÓVEL'!D251</f>
        <v>0</v>
      </c>
      <c r="L15" s="45"/>
      <c r="M15" s="33">
        <f t="shared" si="0"/>
        <v>117.17</v>
      </c>
    </row>
    <row r="16" spans="1:13" ht="15">
      <c r="A16" s="41" t="s">
        <v>22</v>
      </c>
      <c r="B16" s="41"/>
      <c r="C16" s="24">
        <f>'[1]MATERIAIS'!B234</f>
        <v>0</v>
      </c>
      <c r="D16" s="25">
        <v>245.63</v>
      </c>
      <c r="E16" s="43">
        <v>46.73</v>
      </c>
      <c r="F16" s="27">
        <f>'[1]XEROX'!D18</f>
        <v>3.92</v>
      </c>
      <c r="G16" s="37">
        <f>'[1]CORRESPONDÊNCIA'!D182</f>
        <v>0</v>
      </c>
      <c r="H16" s="43"/>
      <c r="I16" s="43"/>
      <c r="J16" s="44">
        <v>140</v>
      </c>
      <c r="K16" s="27">
        <f>'[1]AUTOMÓVEL'!D252</f>
        <v>316.94000000000005</v>
      </c>
      <c r="L16" s="43"/>
      <c r="M16" s="37">
        <f t="shared" si="0"/>
        <v>753.22</v>
      </c>
    </row>
    <row r="17" spans="1:13" ht="15">
      <c r="A17" s="29" t="s">
        <v>23</v>
      </c>
      <c r="B17" s="29"/>
      <c r="C17" s="30">
        <f>'[1]MATERIAIS'!B235</f>
        <v>53.64</v>
      </c>
      <c r="D17" s="31">
        <v>384.89</v>
      </c>
      <c r="E17" s="39">
        <v>259.35</v>
      </c>
      <c r="F17" s="33">
        <f>'[1]XEROX'!D19</f>
        <v>34.800000000000004</v>
      </c>
      <c r="G17" s="33">
        <f>'[1]CORRESPONDÊNCIA'!D183</f>
        <v>0</v>
      </c>
      <c r="H17" s="39"/>
      <c r="I17" s="39"/>
      <c r="J17" s="40"/>
      <c r="K17" s="33">
        <f>'[1]AUTOMÓVEL'!D253</f>
        <v>0</v>
      </c>
      <c r="L17" s="39"/>
      <c r="M17" s="33">
        <f t="shared" si="0"/>
        <v>732.68</v>
      </c>
    </row>
    <row r="18" spans="1:13" ht="15">
      <c r="A18" s="41" t="s">
        <v>24</v>
      </c>
      <c r="B18" s="41"/>
      <c r="C18" s="24">
        <f>'[1]MATERIAIS'!B236</f>
        <v>0</v>
      </c>
      <c r="D18" s="25">
        <v>306.53</v>
      </c>
      <c r="E18" s="43">
        <v>314.44</v>
      </c>
      <c r="F18" s="27">
        <f>'[1]XEROX'!D20</f>
        <v>5.5200000000000005</v>
      </c>
      <c r="G18" s="37">
        <f>'[1]CORRESPONDÊNCIA'!D184</f>
        <v>4.8</v>
      </c>
      <c r="H18" s="43"/>
      <c r="I18" s="43"/>
      <c r="J18" s="44"/>
      <c r="K18" s="27">
        <f>'[1]AUTOMÓVEL'!D254</f>
        <v>0</v>
      </c>
      <c r="L18" s="43"/>
      <c r="M18" s="37">
        <f t="shared" si="0"/>
        <v>631.29</v>
      </c>
    </row>
    <row r="19" spans="1:15" s="1" customFormat="1" ht="12">
      <c r="A19" s="49" t="s">
        <v>25</v>
      </c>
      <c r="B19" s="50"/>
      <c r="C19" s="30">
        <v>0</v>
      </c>
      <c r="D19" s="31"/>
      <c r="E19" s="39">
        <v>183.47</v>
      </c>
      <c r="F19" s="33">
        <v>0</v>
      </c>
      <c r="G19" s="33">
        <v>13.14</v>
      </c>
      <c r="H19" s="39"/>
      <c r="I19" s="39">
        <v>450</v>
      </c>
      <c r="J19" s="40">
        <v>1390</v>
      </c>
      <c r="K19" s="33">
        <v>191.36</v>
      </c>
      <c r="L19" s="39"/>
      <c r="M19" s="47">
        <f>SUM(C19:L19)</f>
        <v>2227.9700000000003</v>
      </c>
      <c r="O19" s="48"/>
    </row>
  </sheetData>
  <mergeCells count="17"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2013-06-05T13:07:56Z</dcterms:created>
  <dcterms:modified xsi:type="dcterms:W3CDTF">2013-06-05T13:15:12Z</dcterms:modified>
  <cp:category/>
  <cp:version/>
  <cp:contentType/>
  <cp:contentStatus/>
</cp:coreProperties>
</file>