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9" i="1" l="1"/>
  <c r="M19" i="1" s="1"/>
  <c r="K18" i="1"/>
  <c r="G18" i="1"/>
  <c r="F18" i="1"/>
  <c r="C18" i="1"/>
  <c r="K17" i="1"/>
  <c r="G17" i="1"/>
  <c r="F17" i="1"/>
  <c r="C17" i="1"/>
  <c r="K16" i="1"/>
  <c r="G16" i="1"/>
  <c r="F16" i="1"/>
  <c r="C16" i="1"/>
  <c r="M16" i="1" s="1"/>
  <c r="K15" i="1"/>
  <c r="G15" i="1"/>
  <c r="F15" i="1"/>
  <c r="C15" i="1"/>
  <c r="M15" i="1" s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M10" i="1" s="1"/>
  <c r="K9" i="1"/>
  <c r="G9" i="1"/>
  <c r="F9" i="1"/>
  <c r="C9" i="1"/>
  <c r="M9" i="1" s="1"/>
  <c r="K8" i="1"/>
  <c r="G8" i="1"/>
  <c r="F8" i="1"/>
  <c r="C8" i="1"/>
  <c r="M8" i="1" s="1"/>
  <c r="M17" i="1" l="1"/>
  <c r="M18" i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<sst xmlns="http://schemas.openxmlformats.org/spreadsheetml/2006/main" count="26" uniqueCount="26">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</sst>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  <xf numFmtId="0" fontId="2" fillId="0" borderId="0" xfId="0" applyFont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uricio.CMJS01\Desktop\RELAT&#211;RIO%20GERAL%20DESPESAS%20-%2005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68.44</v>
          </cell>
        </row>
        <row r="227">
          <cell r="B227">
            <v>18.02</v>
          </cell>
        </row>
        <row r="228">
          <cell r="B228">
            <v>0</v>
          </cell>
        </row>
        <row r="229">
          <cell r="B229">
            <v>32.28</v>
          </cell>
        </row>
        <row r="230">
          <cell r="B230">
            <v>60</v>
          </cell>
        </row>
        <row r="231">
          <cell r="B231">
            <v>10.210000000000001</v>
          </cell>
        </row>
        <row r="232">
          <cell r="B232">
            <v>60.62</v>
          </cell>
        </row>
        <row r="233">
          <cell r="B233">
            <v>33.64</v>
          </cell>
        </row>
        <row r="234">
          <cell r="B234">
            <v>0</v>
          </cell>
        </row>
        <row r="235">
          <cell r="B235">
            <v>90.4</v>
          </cell>
        </row>
        <row r="236">
          <cell r="B236">
            <v>35.9</v>
          </cell>
        </row>
      </sheetData>
      <sheetData sheetId="2">
        <row r="10">
          <cell r="D10">
            <v>12.48</v>
          </cell>
        </row>
        <row r="11">
          <cell r="D11">
            <v>6</v>
          </cell>
        </row>
        <row r="12">
          <cell r="D12">
            <v>37.68</v>
          </cell>
        </row>
        <row r="13">
          <cell r="D13">
            <v>41.52</v>
          </cell>
        </row>
        <row r="14">
          <cell r="D14">
            <v>12.32</v>
          </cell>
        </row>
        <row r="15">
          <cell r="D15">
            <v>7.6000000000000005</v>
          </cell>
        </row>
        <row r="16">
          <cell r="D16">
            <v>38</v>
          </cell>
        </row>
        <row r="17">
          <cell r="D17">
            <v>14.08</v>
          </cell>
        </row>
        <row r="18">
          <cell r="D18">
            <v>2.16</v>
          </cell>
        </row>
        <row r="19">
          <cell r="D19">
            <v>18.16</v>
          </cell>
        </row>
        <row r="20">
          <cell r="D20">
            <v>11.36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29.6</v>
          </cell>
        </row>
        <row r="178">
          <cell r="D178">
            <v>363.84999999999997</v>
          </cell>
        </row>
        <row r="179">
          <cell r="D179">
            <v>18.259999999999998</v>
          </cell>
        </row>
        <row r="180">
          <cell r="D180">
            <v>100.32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13.8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10.58</v>
          </cell>
        </row>
        <row r="253">
          <cell r="D253">
            <v>0</v>
          </cell>
        </row>
        <row r="254">
          <cell r="D254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K19" sqref="K19"/>
    </sheetView>
  </sheetViews>
  <sheetFormatPr defaultRowHeight="15" x14ac:dyDescent="0.25"/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2"/>
      <c r="M1" s="1"/>
    </row>
    <row r="2" spans="1:13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2"/>
      <c r="M3" s="1"/>
    </row>
    <row r="4" spans="1:13" x14ac:dyDescent="0.25">
      <c r="A4" s="44" t="s">
        <v>1</v>
      </c>
      <c r="B4" s="44"/>
      <c r="C4" s="44"/>
      <c r="D4" s="45">
        <v>41760</v>
      </c>
      <c r="E4" s="45"/>
      <c r="F4" s="3"/>
      <c r="G4" s="3"/>
      <c r="H4" s="3"/>
      <c r="I4" s="3"/>
      <c r="J4" s="4"/>
      <c r="K4" s="3"/>
      <c r="L4" s="4"/>
      <c r="M4" s="3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1"/>
      <c r="L5" s="2"/>
      <c r="M5" s="1"/>
    </row>
    <row r="6" spans="1:13" x14ac:dyDescent="0.25">
      <c r="A6" s="46" t="s">
        <v>2</v>
      </c>
      <c r="B6" s="47"/>
      <c r="C6" s="5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7" t="s">
        <v>11</v>
      </c>
      <c r="L6" s="8" t="s">
        <v>12</v>
      </c>
      <c r="M6" s="9" t="s">
        <v>13</v>
      </c>
    </row>
    <row r="7" spans="1:13" x14ac:dyDescent="0.25">
      <c r="A7" s="48"/>
      <c r="B7" s="49"/>
      <c r="C7" s="10"/>
      <c r="D7" s="11"/>
      <c r="E7" s="12"/>
      <c r="F7" s="11"/>
      <c r="G7" s="11"/>
      <c r="H7" s="11"/>
      <c r="I7" s="11"/>
      <c r="J7" s="13"/>
      <c r="K7" s="14"/>
      <c r="L7" s="15"/>
      <c r="M7" s="11"/>
    </row>
    <row r="8" spans="1:13" x14ac:dyDescent="0.25">
      <c r="A8" s="42" t="s">
        <v>14</v>
      </c>
      <c r="B8" s="42"/>
      <c r="C8" s="16">
        <f>[1]MATERIAIS!B226</f>
        <v>68.44</v>
      </c>
      <c r="D8" s="17">
        <v>161.26</v>
      </c>
      <c r="E8" s="18">
        <v>35.19</v>
      </c>
      <c r="F8" s="19">
        <f>[1]XEROX!D10</f>
        <v>12.48</v>
      </c>
      <c r="G8" s="19">
        <f>[1]CORRESPONDÊNCIA!D174</f>
        <v>0</v>
      </c>
      <c r="H8" s="18"/>
      <c r="I8" s="18"/>
      <c r="J8" s="20"/>
      <c r="K8" s="19">
        <f>[1]AUTOMÓVEL!D244</f>
        <v>0</v>
      </c>
      <c r="L8" s="18"/>
      <c r="M8" s="19">
        <f>SUM(C8:L8)</f>
        <v>277.37</v>
      </c>
    </row>
    <row r="9" spans="1:13" x14ac:dyDescent="0.25">
      <c r="A9" s="40" t="s">
        <v>15</v>
      </c>
      <c r="B9" s="40"/>
      <c r="C9" s="21">
        <f>[1]MATERIAIS!B227</f>
        <v>18.02</v>
      </c>
      <c r="D9" s="22">
        <v>332.65</v>
      </c>
      <c r="E9" s="23">
        <v>296.45</v>
      </c>
      <c r="F9" s="24">
        <f>[1]XEROX!D11</f>
        <v>6</v>
      </c>
      <c r="G9" s="24">
        <f>[1]CORRESPONDÊNCIA!D175</f>
        <v>0</v>
      </c>
      <c r="H9" s="23"/>
      <c r="I9" s="23"/>
      <c r="J9" s="25">
        <v>950</v>
      </c>
      <c r="K9" s="24">
        <f>[1]AUTOMÓVEL!D245</f>
        <v>0</v>
      </c>
      <c r="L9" s="23"/>
      <c r="M9" s="24">
        <f t="shared" ref="M9:M18" si="0">SUM(C9:L9)</f>
        <v>1603.12</v>
      </c>
    </row>
    <row r="10" spans="1:13" x14ac:dyDescent="0.25">
      <c r="A10" s="42" t="s">
        <v>16</v>
      </c>
      <c r="B10" s="42"/>
      <c r="C10" s="16">
        <f>[1]MATERIAIS!B228</f>
        <v>0</v>
      </c>
      <c r="D10" s="26">
        <v>260.18</v>
      </c>
      <c r="E10" s="27">
        <v>185.69</v>
      </c>
      <c r="F10" s="19">
        <f>[1]XEROX!D12</f>
        <v>37.68</v>
      </c>
      <c r="G10" s="28">
        <f>[1]CORRESPONDÊNCIA!D176</f>
        <v>0</v>
      </c>
      <c r="H10" s="27"/>
      <c r="I10" s="27"/>
      <c r="J10" s="29"/>
      <c r="K10" s="19">
        <f>[1]AUTOMÓVEL!D246</f>
        <v>0</v>
      </c>
      <c r="L10" s="27"/>
      <c r="M10" s="28">
        <f t="shared" si="0"/>
        <v>483.55</v>
      </c>
    </row>
    <row r="11" spans="1:13" x14ac:dyDescent="0.25">
      <c r="A11" s="40" t="s">
        <v>17</v>
      </c>
      <c r="B11" s="40"/>
      <c r="C11" s="21">
        <f>[1]MATERIAIS!B229</f>
        <v>32.28</v>
      </c>
      <c r="D11" s="22">
        <v>0</v>
      </c>
      <c r="E11" s="23">
        <v>55.64</v>
      </c>
      <c r="F11" s="24">
        <f>[1]XEROX!D13</f>
        <v>41.52</v>
      </c>
      <c r="G11" s="24">
        <f>[1]CORRESPONDÊNCIA!D177</f>
        <v>29.6</v>
      </c>
      <c r="H11" s="23"/>
      <c r="I11" s="23"/>
      <c r="J11" s="25"/>
      <c r="K11" s="24">
        <f>[1]AUTOMÓVEL!D247</f>
        <v>0</v>
      </c>
      <c r="L11" s="23"/>
      <c r="M11" s="24">
        <f t="shared" si="0"/>
        <v>159.04</v>
      </c>
    </row>
    <row r="12" spans="1:13" x14ac:dyDescent="0.25">
      <c r="A12" s="42" t="s">
        <v>18</v>
      </c>
      <c r="B12" s="42"/>
      <c r="C12" s="16">
        <f>[1]MATERIAIS!B230</f>
        <v>60</v>
      </c>
      <c r="D12" s="17">
        <v>0</v>
      </c>
      <c r="E12" s="27">
        <v>199.1</v>
      </c>
      <c r="F12" s="19">
        <f>[1]XEROX!D14</f>
        <v>12.32</v>
      </c>
      <c r="G12" s="28">
        <f>[1]CORRESPONDÊNCIA!D178</f>
        <v>363.84999999999997</v>
      </c>
      <c r="H12" s="27"/>
      <c r="I12" s="27"/>
      <c r="J12" s="29"/>
      <c r="K12" s="19">
        <f>[1]AUTOMÓVEL!D248</f>
        <v>0</v>
      </c>
      <c r="L12" s="27"/>
      <c r="M12" s="28">
        <f t="shared" si="0"/>
        <v>635.27</v>
      </c>
    </row>
    <row r="13" spans="1:13" x14ac:dyDescent="0.25">
      <c r="A13" s="40" t="s">
        <v>19</v>
      </c>
      <c r="B13" s="40"/>
      <c r="C13" s="21">
        <f>[1]MATERIAIS!B231</f>
        <v>10.210000000000001</v>
      </c>
      <c r="D13" s="22">
        <v>259.89999999999998</v>
      </c>
      <c r="E13" s="30">
        <v>190.18</v>
      </c>
      <c r="F13" s="24">
        <f>[1]XEROX!D15</f>
        <v>7.6000000000000005</v>
      </c>
      <c r="G13" s="24">
        <f>[1]CORRESPONDÊNCIA!D179</f>
        <v>18.259999999999998</v>
      </c>
      <c r="H13" s="30"/>
      <c r="I13" s="30"/>
      <c r="J13" s="31">
        <v>950</v>
      </c>
      <c r="K13" s="24">
        <f>[1]AUTOMÓVEL!D249</f>
        <v>13.8</v>
      </c>
      <c r="L13" s="30">
        <v>250</v>
      </c>
      <c r="M13" s="24">
        <f>SUM(C13:L13)</f>
        <v>1699.95</v>
      </c>
    </row>
    <row r="14" spans="1:13" x14ac:dyDescent="0.25">
      <c r="A14" s="41" t="s">
        <v>20</v>
      </c>
      <c r="B14" s="41"/>
      <c r="C14" s="16">
        <f>[1]MATERIAIS!B232</f>
        <v>60.62</v>
      </c>
      <c r="D14" s="32">
        <v>267.95999999999998</v>
      </c>
      <c r="E14" s="33">
        <v>282.3</v>
      </c>
      <c r="F14" s="19">
        <f>[1]XEROX!D16</f>
        <v>38</v>
      </c>
      <c r="G14" s="28">
        <f>[1]CORRESPONDÊNCIA!D180</f>
        <v>100.32</v>
      </c>
      <c r="H14" s="33"/>
      <c r="I14" s="33"/>
      <c r="J14" s="34"/>
      <c r="K14" s="19">
        <f>[1]AUTOMÓVEL!D250</f>
        <v>0</v>
      </c>
      <c r="L14" s="33"/>
      <c r="M14" s="28">
        <f t="shared" si="0"/>
        <v>749.2</v>
      </c>
    </row>
    <row r="15" spans="1:13" x14ac:dyDescent="0.25">
      <c r="A15" s="40" t="s">
        <v>21</v>
      </c>
      <c r="B15" s="40"/>
      <c r="C15" s="21">
        <f>[1]MATERIAIS!B233</f>
        <v>33.64</v>
      </c>
      <c r="D15" s="22">
        <v>393.28</v>
      </c>
      <c r="E15" s="35">
        <v>371.19</v>
      </c>
      <c r="F15" s="24">
        <f>[1]XEROX!D17</f>
        <v>14.08</v>
      </c>
      <c r="G15" s="24">
        <f>[1]CORRESPONDÊNCIA!D181</f>
        <v>0</v>
      </c>
      <c r="H15" s="35"/>
      <c r="I15" s="35"/>
      <c r="J15" s="36">
        <v>1900</v>
      </c>
      <c r="K15" s="24">
        <f>[1]AUTOMÓVEL!D251</f>
        <v>0</v>
      </c>
      <c r="L15" s="35"/>
      <c r="M15" s="24">
        <f t="shared" si="0"/>
        <v>2712.19</v>
      </c>
    </row>
    <row r="16" spans="1:13" x14ac:dyDescent="0.25">
      <c r="A16" s="41" t="s">
        <v>22</v>
      </c>
      <c r="B16" s="41"/>
      <c r="C16" s="16">
        <f>[1]MATERIAIS!B234</f>
        <v>0</v>
      </c>
      <c r="D16" s="17">
        <v>333.47</v>
      </c>
      <c r="E16" s="33">
        <v>238.07</v>
      </c>
      <c r="F16" s="19">
        <f>[1]XEROX!D18</f>
        <v>2.16</v>
      </c>
      <c r="G16" s="28">
        <f>[1]CORRESPONDÊNCIA!D182</f>
        <v>0</v>
      </c>
      <c r="H16" s="33"/>
      <c r="I16" s="33"/>
      <c r="J16" s="34">
        <v>85</v>
      </c>
      <c r="K16" s="19">
        <f>[1]AUTOMÓVEL!D252</f>
        <v>10.58</v>
      </c>
      <c r="L16" s="33"/>
      <c r="M16" s="28">
        <f t="shared" si="0"/>
        <v>669.28</v>
      </c>
    </row>
    <row r="17" spans="1:15" x14ac:dyDescent="0.25">
      <c r="A17" s="40" t="s">
        <v>23</v>
      </c>
      <c r="B17" s="40"/>
      <c r="C17" s="21">
        <f>[1]MATERIAIS!B235</f>
        <v>90.4</v>
      </c>
      <c r="D17" s="22">
        <v>404.49</v>
      </c>
      <c r="E17" s="30">
        <v>276.13</v>
      </c>
      <c r="F17" s="24">
        <f>[1]XEROX!D19</f>
        <v>18.16</v>
      </c>
      <c r="G17" s="24">
        <f>[1]CORRESPONDÊNCIA!D183</f>
        <v>0</v>
      </c>
      <c r="H17" s="30"/>
      <c r="I17" s="30"/>
      <c r="J17" s="31"/>
      <c r="K17" s="24">
        <f>[1]AUTOMÓVEL!D253</f>
        <v>0</v>
      </c>
      <c r="L17" s="30"/>
      <c r="M17" s="24">
        <f t="shared" si="0"/>
        <v>789.18</v>
      </c>
    </row>
    <row r="18" spans="1:15" x14ac:dyDescent="0.25">
      <c r="A18" s="41" t="s">
        <v>24</v>
      </c>
      <c r="B18" s="41"/>
      <c r="C18" s="16">
        <f>[1]MATERIAIS!B236</f>
        <v>35.9</v>
      </c>
      <c r="D18" s="17">
        <v>248.88</v>
      </c>
      <c r="E18" s="33">
        <v>336.39</v>
      </c>
      <c r="F18" s="19">
        <f>[1]XEROX!D20</f>
        <v>11.36</v>
      </c>
      <c r="G18" s="28">
        <f>[1]CORRESPONDÊNCIA!D184</f>
        <v>0</v>
      </c>
      <c r="H18" s="33"/>
      <c r="I18" s="33"/>
      <c r="J18" s="34"/>
      <c r="K18" s="19">
        <f>[1]AUTOMÓVEL!D254</f>
        <v>0</v>
      </c>
      <c r="L18" s="33"/>
      <c r="M18" s="28">
        <f t="shared" si="0"/>
        <v>632.53</v>
      </c>
    </row>
    <row r="19" spans="1:15" s="1" customFormat="1" ht="12" x14ac:dyDescent="0.2">
      <c r="A19" s="37" t="s">
        <v>25</v>
      </c>
      <c r="B19" s="37"/>
      <c r="C19" s="21"/>
      <c r="D19" s="22">
        <v>0</v>
      </c>
      <c r="E19" s="30">
        <v>75.31</v>
      </c>
      <c r="F19" s="24"/>
      <c r="G19" s="24">
        <f>[1]CORRESPONDÊNCIA!D185</f>
        <v>0</v>
      </c>
      <c r="H19" s="30"/>
      <c r="I19" s="30"/>
      <c r="J19" s="31"/>
      <c r="K19" s="24"/>
      <c r="L19" s="30"/>
      <c r="M19" s="38">
        <f>SUM(C19:L19)</f>
        <v>75.31</v>
      </c>
      <c r="O19" s="39"/>
    </row>
  </sheetData>
  <mergeCells count="16">
    <mergeCell ref="A8:B8"/>
    <mergeCell ref="A2:M2"/>
    <mergeCell ref="A4:C4"/>
    <mergeCell ref="D4:E4"/>
    <mergeCell ref="A6:B6"/>
    <mergeCell ref="A7:B7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cp:lastPrinted>2014-07-14T14:33:50Z</cp:lastPrinted>
  <dcterms:created xsi:type="dcterms:W3CDTF">2014-07-14T14:26:07Z</dcterms:created>
  <dcterms:modified xsi:type="dcterms:W3CDTF">2014-07-14T14:35:32Z</dcterms:modified>
</cp:coreProperties>
</file>