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9035" windowHeight="11955"/>
  </bookViews>
  <sheets>
    <sheet name="Plan1" sheetId="1" r:id="rId1"/>
    <sheet name="Plan2" sheetId="2" r:id="rId2"/>
    <sheet name="Plan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18" i="1" l="1"/>
  <c r="M18" i="1" s="1"/>
  <c r="G17" i="1"/>
  <c r="C17" i="1"/>
  <c r="M17" i="1" s="1"/>
  <c r="G16" i="1"/>
  <c r="C16" i="1"/>
  <c r="M16" i="1" s="1"/>
  <c r="G15" i="1"/>
  <c r="C15" i="1"/>
  <c r="M15" i="1" s="1"/>
  <c r="G14" i="1"/>
  <c r="M14" i="1"/>
  <c r="M13" i="1"/>
  <c r="M12" i="1"/>
  <c r="C11" i="1"/>
  <c r="M11" i="1" s="1"/>
  <c r="G10" i="1"/>
  <c r="C10" i="1"/>
  <c r="M10" i="1" s="1"/>
  <c r="G9" i="1"/>
  <c r="M9" i="1"/>
  <c r="K8" i="1"/>
  <c r="G8" i="1"/>
  <c r="M8" i="1"/>
  <c r="K7" i="1"/>
  <c r="G7" i="1"/>
  <c r="C7" i="1"/>
  <c r="M7" i="1" s="1"/>
</calcChain>
</file>

<file path=xl/sharedStrings.xml><?xml version="1.0" encoding="utf-8"?>
<sst xmlns="http://schemas.openxmlformats.org/spreadsheetml/2006/main" count="26" uniqueCount="26">
  <si>
    <t>RESUMO DOS VEREADORES E SETORES</t>
  </si>
  <si>
    <t>PERÍODO DE REFERÊNCIA    :</t>
  </si>
  <si>
    <t>VEREADOR / SETOR</t>
  </si>
  <si>
    <t>MATERIAIS</t>
  </si>
  <si>
    <t>CELULARES</t>
  </si>
  <si>
    <t>FIXO</t>
  </si>
  <si>
    <t>XEROX</t>
  </si>
  <si>
    <t>CORRESP.</t>
  </si>
  <si>
    <t>VIAGENS</t>
  </si>
  <si>
    <t>CURSOS</t>
  </si>
  <si>
    <t>DIÁRIAS</t>
  </si>
  <si>
    <t>AUTOMÓVEL</t>
  </si>
  <si>
    <t>OUTROS</t>
  </si>
  <si>
    <t>TOTAL</t>
  </si>
  <si>
    <t>Amarildo Sarti</t>
  </si>
  <si>
    <t>Natalia Petry</t>
  </si>
  <si>
    <t>José O. de Ávila</t>
  </si>
  <si>
    <t>Presidência</t>
  </si>
  <si>
    <t>Arlindo Rincos</t>
  </si>
  <si>
    <t>Jocimar de Lima</t>
  </si>
  <si>
    <t>Ademar Winter</t>
  </si>
  <si>
    <t>Eugênio José Juraszek</t>
  </si>
  <si>
    <t>Jair Luis Pedri</t>
  </si>
  <si>
    <t>Jeferson de Oliveira</t>
  </si>
  <si>
    <t>João Alécio Fiamoncini</t>
  </si>
  <si>
    <t>Pedro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</si>
</sst>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  <numFmt numFmtId="165" formatCode="[$-416]mmmm\-yy;@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11"/>
      <color indexed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/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/>
      <protection locked="0"/>
    </xf>
    <xf numFmtId="0" fontId="5" fillId="3" borderId="8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0" borderId="2" xfId="0" applyFont="1" applyBorder="1" applyProtection="1">
      <protection locked="0"/>
    </xf>
    <xf numFmtId="0" fontId="4" fillId="0" borderId="1" xfId="0" applyFont="1" applyBorder="1" applyProtection="1">
      <protection locked="0"/>
    </xf>
    <xf numFmtId="0" fontId="4" fillId="0" borderId="6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left"/>
      <protection locked="0"/>
    </xf>
    <xf numFmtId="44" fontId="6" fillId="2" borderId="2" xfId="3" applyFont="1" applyFill="1" applyBorder="1" applyProtection="1"/>
    <xf numFmtId="44" fontId="6" fillId="2" borderId="1" xfId="3" applyFont="1" applyFill="1" applyBorder="1" applyAlignment="1" applyProtection="1">
      <alignment horizontal="left"/>
      <protection locked="0"/>
    </xf>
    <xf numFmtId="44" fontId="6" fillId="2" borderId="6" xfId="3" applyFont="1" applyFill="1" applyBorder="1" applyAlignment="1" applyProtection="1">
      <alignment horizontal="left"/>
      <protection locked="0"/>
    </xf>
    <xf numFmtId="44" fontId="6" fillId="2" borderId="1" xfId="3" applyFont="1" applyFill="1" applyBorder="1" applyProtection="1"/>
    <xf numFmtId="44" fontId="6" fillId="2" borderId="2" xfId="3" applyFont="1" applyFill="1" applyBorder="1" applyAlignment="1" applyProtection="1">
      <alignment horizontal="left"/>
      <protection locked="0"/>
    </xf>
    <xf numFmtId="44" fontId="6" fillId="3" borderId="2" xfId="3" applyFont="1" applyFill="1" applyBorder="1" applyProtection="1"/>
    <xf numFmtId="44" fontId="6" fillId="4" borderId="1" xfId="3" applyFont="1" applyFill="1" applyBorder="1" applyAlignment="1" applyProtection="1">
      <alignment horizontal="left"/>
      <protection locked="0"/>
    </xf>
    <xf numFmtId="44" fontId="6" fillId="4" borderId="6" xfId="3" applyFont="1" applyFill="1" applyBorder="1" applyAlignment="1" applyProtection="1">
      <protection locked="0"/>
    </xf>
    <xf numFmtId="44" fontId="6" fillId="3" borderId="1" xfId="3" applyFont="1" applyFill="1" applyBorder="1" applyProtection="1"/>
    <xf numFmtId="44" fontId="6" fillId="4" borderId="1" xfId="3" applyFont="1" applyFill="1" applyBorder="1" applyProtection="1"/>
    <xf numFmtId="44" fontId="6" fillId="4" borderId="2" xfId="3" applyFont="1" applyFill="1" applyBorder="1" applyAlignment="1" applyProtection="1">
      <protection locked="0"/>
    </xf>
    <xf numFmtId="44" fontId="6" fillId="0" borderId="1" xfId="3" applyFont="1" applyFill="1" applyBorder="1" applyAlignment="1" applyProtection="1">
      <alignment horizontal="left"/>
      <protection locked="0"/>
    </xf>
    <xf numFmtId="44" fontId="6" fillId="0" borderId="6" xfId="3" applyFont="1" applyBorder="1" applyAlignment="1" applyProtection="1">
      <protection locked="0"/>
    </xf>
    <xf numFmtId="44" fontId="6" fillId="0" borderId="1" xfId="3" applyFont="1" applyFill="1" applyBorder="1" applyProtection="1"/>
    <xf numFmtId="44" fontId="6" fillId="0" borderId="2" xfId="3" applyFont="1" applyBorder="1" applyAlignment="1" applyProtection="1">
      <protection locked="0"/>
    </xf>
    <xf numFmtId="44" fontId="6" fillId="4" borderId="6" xfId="3" applyFont="1" applyFill="1" applyBorder="1" applyAlignment="1" applyProtection="1">
      <alignment horizontal="left"/>
      <protection locked="0"/>
    </xf>
    <xf numFmtId="44" fontId="6" fillId="4" borderId="2" xfId="3" applyFont="1" applyFill="1" applyBorder="1" applyAlignment="1" applyProtection="1">
      <alignment horizontal="left"/>
      <protection locked="0"/>
    </xf>
    <xf numFmtId="44" fontId="6" fillId="0" borderId="1" xfId="3" applyFont="1" applyBorder="1" applyAlignment="1" applyProtection="1">
      <alignment horizontal="left"/>
      <protection locked="0"/>
    </xf>
    <xf numFmtId="44" fontId="6" fillId="0" borderId="6" xfId="3" applyFont="1" applyBorder="1" applyAlignment="1" applyProtection="1">
      <alignment horizontal="left"/>
      <protection locked="0"/>
    </xf>
    <xf numFmtId="44" fontId="6" fillId="0" borderId="2" xfId="3" applyFont="1" applyBorder="1" applyAlignment="1" applyProtection="1">
      <alignment horizontal="left"/>
      <protection locked="0"/>
    </xf>
    <xf numFmtId="44" fontId="6" fillId="4" borderId="6" xfId="3" applyFont="1" applyFill="1" applyBorder="1" applyAlignment="1" applyProtection="1">
      <alignment horizontal="center"/>
      <protection locked="0"/>
    </xf>
    <xf numFmtId="44" fontId="6" fillId="4" borderId="2" xfId="3" applyFont="1" applyFill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5" fontId="3" fillId="0" borderId="10" xfId="0" applyNumberFormat="1" applyFont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4" borderId="3" xfId="0" applyFont="1" applyFill="1" applyBorder="1" applyAlignment="1" applyProtection="1">
      <alignment horizontal="left"/>
      <protection locked="0"/>
    </xf>
    <xf numFmtId="0" fontId="5" fillId="3" borderId="5" xfId="0" applyFont="1" applyFill="1" applyBorder="1" applyAlignment="1" applyProtection="1">
      <alignment horizontal="center"/>
      <protection locked="0"/>
    </xf>
    <xf numFmtId="0" fontId="5" fillId="3" borderId="6" xfId="0" applyFont="1" applyFill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left"/>
      <protection locked="0"/>
    </xf>
  </cellXfs>
  <cellStyles count="4">
    <cellStyle name="Moeda" xfId="3" builtinId="4"/>
    <cellStyle name="Moed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S/ADMINISTRATIVO/MAURICIO/C&#226;mara%20de%20Vereadores/SGGP/RELAT&#211;RIOS%20SGGP%20MESES%20ANTERIORES/Ano%20de%202013/RELAT&#211;RIO%20GERAL%20DESPESAS%20-%20MAR&#199;O%20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 - DESPESA"/>
      <sheetName val="MATERIAIS"/>
      <sheetName val="XEROX"/>
      <sheetName val="CORRESPONDÊNCIA"/>
      <sheetName val="AUTOMÓVEL"/>
      <sheetName val="BALANCETE"/>
    </sheetNames>
    <sheetDataSet>
      <sheetData sheetId="0" refreshError="1"/>
      <sheetData sheetId="1">
        <row r="226">
          <cell r="B226">
            <v>0</v>
          </cell>
        </row>
        <row r="228">
          <cell r="B228">
            <v>0</v>
          </cell>
        </row>
        <row r="229">
          <cell r="B229">
            <v>0</v>
          </cell>
        </row>
        <row r="233">
          <cell r="B233">
            <v>0</v>
          </cell>
        </row>
        <row r="234">
          <cell r="B234">
            <v>0</v>
          </cell>
        </row>
        <row r="235">
          <cell r="B235">
            <v>0</v>
          </cell>
        </row>
        <row r="236">
          <cell r="B236">
            <v>0</v>
          </cell>
        </row>
      </sheetData>
      <sheetData sheetId="2">
        <row r="10">
          <cell r="D10">
            <v>2.3199999999999998</v>
          </cell>
        </row>
      </sheetData>
      <sheetData sheetId="3">
        <row r="174">
          <cell r="D174">
            <v>0</v>
          </cell>
        </row>
        <row r="175">
          <cell r="D175">
            <v>0</v>
          </cell>
        </row>
        <row r="176">
          <cell r="D176">
            <v>0</v>
          </cell>
        </row>
        <row r="180">
          <cell r="D180">
            <v>0</v>
          </cell>
        </row>
        <row r="181">
          <cell r="D181">
            <v>0</v>
          </cell>
        </row>
        <row r="182">
          <cell r="D182">
            <v>0</v>
          </cell>
        </row>
        <row r="183">
          <cell r="D183">
            <v>0</v>
          </cell>
        </row>
      </sheetData>
      <sheetData sheetId="4">
        <row r="244">
          <cell r="D244">
            <v>0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M18" sqref="M18"/>
    </sheetView>
  </sheetViews>
  <sheetFormatPr defaultRowHeight="15" x14ac:dyDescent="0.25"/>
  <sheetData>
    <row r="1" spans="1:13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</row>
    <row r="2" spans="1:13" x14ac:dyDescent="0.25">
      <c r="A2" s="1"/>
      <c r="B2" s="1"/>
      <c r="C2" s="1"/>
      <c r="D2" s="1"/>
      <c r="E2" s="1"/>
      <c r="F2" s="1"/>
      <c r="G2" s="1"/>
      <c r="H2" s="1"/>
      <c r="I2" s="1"/>
      <c r="J2" s="2"/>
      <c r="K2" s="1"/>
      <c r="L2" s="2"/>
      <c r="M2" s="1"/>
    </row>
    <row r="3" spans="1:13" x14ac:dyDescent="0.25">
      <c r="A3" s="40" t="s">
        <v>1</v>
      </c>
      <c r="B3" s="40"/>
      <c r="C3" s="40"/>
      <c r="D3" s="41">
        <v>41334</v>
      </c>
      <c r="E3" s="41"/>
      <c r="F3" s="3"/>
      <c r="G3" s="3"/>
      <c r="H3" s="3"/>
      <c r="I3" s="3"/>
      <c r="J3" s="4"/>
      <c r="K3" s="3"/>
      <c r="L3" s="4"/>
      <c r="M3" s="3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2"/>
      <c r="K4" s="1"/>
      <c r="L4" s="2"/>
      <c r="M4" s="1"/>
    </row>
    <row r="5" spans="1:13" x14ac:dyDescent="0.25">
      <c r="A5" s="44" t="s">
        <v>2</v>
      </c>
      <c r="B5" s="45"/>
      <c r="C5" s="5" t="s">
        <v>3</v>
      </c>
      <c r="D5" s="6" t="s">
        <v>4</v>
      </c>
      <c r="E5" s="6" t="s">
        <v>5</v>
      </c>
      <c r="F5" s="6" t="s">
        <v>6</v>
      </c>
      <c r="G5" s="6" t="s">
        <v>7</v>
      </c>
      <c r="H5" s="6" t="s">
        <v>8</v>
      </c>
      <c r="I5" s="6" t="s">
        <v>9</v>
      </c>
      <c r="J5" s="6" t="s">
        <v>10</v>
      </c>
      <c r="K5" s="7" t="s">
        <v>11</v>
      </c>
      <c r="L5" s="8" t="s">
        <v>12</v>
      </c>
      <c r="M5" s="9" t="s">
        <v>13</v>
      </c>
    </row>
    <row r="6" spans="1:13" x14ac:dyDescent="0.25">
      <c r="A6" s="46"/>
      <c r="B6" s="47"/>
      <c r="C6" s="10"/>
      <c r="D6" s="11"/>
      <c r="E6" s="12"/>
      <c r="F6" s="11"/>
      <c r="G6" s="11"/>
      <c r="H6" s="11"/>
      <c r="I6" s="11"/>
      <c r="J6" s="13"/>
      <c r="K6" s="14"/>
      <c r="L6" s="15"/>
      <c r="M6" s="11"/>
    </row>
    <row r="7" spans="1:13" x14ac:dyDescent="0.25">
      <c r="A7" s="42" t="s">
        <v>20</v>
      </c>
      <c r="B7" s="42"/>
      <c r="C7" s="17">
        <f>[1]MATERIAIS!B225</f>
        <v>0</v>
      </c>
      <c r="D7" s="18">
        <v>215.61</v>
      </c>
      <c r="E7" s="19">
        <v>8.25</v>
      </c>
      <c r="F7" s="20">
        <v>2.3199999999999998</v>
      </c>
      <c r="G7" s="20">
        <f>[1]CORRESPONDÊNCIA!D173</f>
        <v>0</v>
      </c>
      <c r="H7" s="19"/>
      <c r="I7" s="19"/>
      <c r="J7" s="21"/>
      <c r="K7" s="20">
        <f>[1]AUTOMÓVEL!D243</f>
        <v>0</v>
      </c>
      <c r="L7" s="19"/>
      <c r="M7" s="20">
        <f>SUM(C7:L7)</f>
        <v>226.18</v>
      </c>
    </row>
    <row r="8" spans="1:13" x14ac:dyDescent="0.25">
      <c r="A8" s="43" t="s">
        <v>14</v>
      </c>
      <c r="B8" s="43"/>
      <c r="C8" s="22">
        <v>65.099999999999994</v>
      </c>
      <c r="D8" s="23">
        <v>257.64</v>
      </c>
      <c r="E8" s="24">
        <v>36.71</v>
      </c>
      <c r="F8" s="25">
        <v>1.28</v>
      </c>
      <c r="G8" s="26">
        <f>[1]CORRESPONDÊNCIA!D174</f>
        <v>0</v>
      </c>
      <c r="H8" s="24"/>
      <c r="I8" s="24"/>
      <c r="J8" s="27"/>
      <c r="K8" s="25">
        <f>[1]AUTOMÓVEL!D244</f>
        <v>0</v>
      </c>
      <c r="L8" s="24"/>
      <c r="M8" s="26">
        <f t="shared" ref="M8:M17" si="0">SUM(C8:L8)</f>
        <v>360.72999999999996</v>
      </c>
    </row>
    <row r="9" spans="1:13" x14ac:dyDescent="0.25">
      <c r="A9" s="42" t="s">
        <v>18</v>
      </c>
      <c r="B9" s="42"/>
      <c r="C9" s="17">
        <v>0</v>
      </c>
      <c r="D9" s="28">
        <v>318.07</v>
      </c>
      <c r="E9" s="29">
        <v>93.86</v>
      </c>
      <c r="F9" s="20">
        <v>29.92</v>
      </c>
      <c r="G9" s="30">
        <f>[1]CORRESPONDÊNCIA!D175</f>
        <v>0</v>
      </c>
      <c r="H9" s="29"/>
      <c r="I9" s="29"/>
      <c r="J9" s="31"/>
      <c r="K9" s="20">
        <v>51.06</v>
      </c>
      <c r="L9" s="29"/>
      <c r="M9" s="30">
        <f t="shared" si="0"/>
        <v>492.91</v>
      </c>
    </row>
    <row r="10" spans="1:13" x14ac:dyDescent="0.25">
      <c r="A10" s="43" t="s">
        <v>21</v>
      </c>
      <c r="B10" s="43"/>
      <c r="C10" s="22">
        <f>[1]MATERIAIS!B228</f>
        <v>0</v>
      </c>
      <c r="D10" s="23"/>
      <c r="E10" s="24">
        <v>27.87</v>
      </c>
      <c r="F10" s="25">
        <v>7.04</v>
      </c>
      <c r="G10" s="26">
        <f>[1]CORRESPONDÊNCIA!D176</f>
        <v>0</v>
      </c>
      <c r="H10" s="24"/>
      <c r="I10" s="24"/>
      <c r="J10" s="27">
        <v>60</v>
      </c>
      <c r="K10" s="25">
        <v>12.33</v>
      </c>
      <c r="L10" s="24"/>
      <c r="M10" s="26">
        <f t="shared" si="0"/>
        <v>107.24</v>
      </c>
    </row>
    <row r="11" spans="1:13" x14ac:dyDescent="0.25">
      <c r="A11" s="42" t="s">
        <v>22</v>
      </c>
      <c r="B11" s="42"/>
      <c r="C11" s="17">
        <f>[1]MATERIAIS!B229</f>
        <v>0</v>
      </c>
      <c r="D11" s="18"/>
      <c r="E11" s="29">
        <v>24.16</v>
      </c>
      <c r="F11" s="20">
        <v>1.28</v>
      </c>
      <c r="G11" s="30">
        <v>118.8</v>
      </c>
      <c r="H11" s="29"/>
      <c r="I11" s="29"/>
      <c r="J11" s="31"/>
      <c r="K11" s="20">
        <v>0</v>
      </c>
      <c r="L11" s="29"/>
      <c r="M11" s="30">
        <f t="shared" si="0"/>
        <v>144.24</v>
      </c>
    </row>
    <row r="12" spans="1:13" x14ac:dyDescent="0.25">
      <c r="A12" s="43" t="s">
        <v>23</v>
      </c>
      <c r="B12" s="43"/>
      <c r="C12" s="22">
        <v>175.16</v>
      </c>
      <c r="D12" s="23">
        <v>285.39</v>
      </c>
      <c r="E12" s="32">
        <v>82.9</v>
      </c>
      <c r="F12" s="25">
        <v>67.84</v>
      </c>
      <c r="G12" s="26">
        <v>454.95</v>
      </c>
      <c r="H12" s="32"/>
      <c r="I12" s="32"/>
      <c r="J12" s="33">
        <v>280</v>
      </c>
      <c r="K12" s="25">
        <v>187.22</v>
      </c>
      <c r="L12" s="32"/>
      <c r="M12" s="26">
        <f>SUM(C12:L12)</f>
        <v>1533.46</v>
      </c>
    </row>
    <row r="13" spans="1:13" x14ac:dyDescent="0.25">
      <c r="A13" s="48" t="s">
        <v>24</v>
      </c>
      <c r="B13" s="48"/>
      <c r="C13" s="17">
        <v>84.9</v>
      </c>
      <c r="D13" s="34">
        <v>287.31</v>
      </c>
      <c r="E13" s="35">
        <v>109.19</v>
      </c>
      <c r="F13" s="20">
        <v>48.56</v>
      </c>
      <c r="G13" s="30">
        <v>0</v>
      </c>
      <c r="H13" s="35"/>
      <c r="I13" s="35"/>
      <c r="J13" s="36">
        <v>35</v>
      </c>
      <c r="K13" s="20">
        <v>26.22</v>
      </c>
      <c r="L13" s="35"/>
      <c r="M13" s="30">
        <f t="shared" si="0"/>
        <v>591.18000000000006</v>
      </c>
    </row>
    <row r="14" spans="1:13" x14ac:dyDescent="0.25">
      <c r="A14" s="43" t="s">
        <v>19</v>
      </c>
      <c r="B14" s="43"/>
      <c r="C14" s="22"/>
      <c r="D14" s="23"/>
      <c r="E14" s="37">
        <v>21.46</v>
      </c>
      <c r="F14" s="25">
        <v>0.96</v>
      </c>
      <c r="G14" s="26">
        <f>[1]CORRESPONDÊNCIA!D180</f>
        <v>0</v>
      </c>
      <c r="H14" s="37"/>
      <c r="I14" s="37"/>
      <c r="J14" s="38">
        <v>60</v>
      </c>
      <c r="K14" s="25">
        <v>24.84</v>
      </c>
      <c r="L14" s="37"/>
      <c r="M14" s="26">
        <f t="shared" si="0"/>
        <v>107.26</v>
      </c>
    </row>
    <row r="15" spans="1:13" x14ac:dyDescent="0.25">
      <c r="A15" s="48" t="s">
        <v>16</v>
      </c>
      <c r="B15" s="48"/>
      <c r="C15" s="17">
        <f>[1]MATERIAIS!B233</f>
        <v>0</v>
      </c>
      <c r="D15" s="18">
        <v>274.57</v>
      </c>
      <c r="E15" s="35">
        <v>14.05</v>
      </c>
      <c r="F15" s="20">
        <v>9.92</v>
      </c>
      <c r="G15" s="30">
        <f>[1]CORRESPONDÊNCIA!D181</f>
        <v>0</v>
      </c>
      <c r="H15" s="35"/>
      <c r="I15" s="35"/>
      <c r="J15" s="36"/>
      <c r="K15" s="20">
        <v>0</v>
      </c>
      <c r="L15" s="35"/>
      <c r="M15" s="30">
        <f t="shared" si="0"/>
        <v>298.54000000000002</v>
      </c>
    </row>
    <row r="16" spans="1:13" x14ac:dyDescent="0.25">
      <c r="A16" s="43" t="s">
        <v>15</v>
      </c>
      <c r="B16" s="43"/>
      <c r="C16" s="22">
        <f>[1]MATERIAIS!B234</f>
        <v>0</v>
      </c>
      <c r="D16" s="23">
        <v>364.45</v>
      </c>
      <c r="E16" s="32">
        <v>108.14</v>
      </c>
      <c r="F16" s="25">
        <v>193.84</v>
      </c>
      <c r="G16" s="26">
        <f>[1]CORRESPONDÊNCIA!D182</f>
        <v>0</v>
      </c>
      <c r="H16" s="32"/>
      <c r="I16" s="32"/>
      <c r="J16" s="33">
        <v>70</v>
      </c>
      <c r="K16" s="25">
        <v>4.1399999999999997</v>
      </c>
      <c r="L16" s="32"/>
      <c r="M16" s="26">
        <f t="shared" si="0"/>
        <v>740.56999999999994</v>
      </c>
    </row>
    <row r="17" spans="1:13" x14ac:dyDescent="0.25">
      <c r="A17" s="48" t="s">
        <v>25</v>
      </c>
      <c r="B17" s="48"/>
      <c r="C17" s="17">
        <f>[1]MATERIAIS!B235</f>
        <v>0</v>
      </c>
      <c r="D17" s="18">
        <v>285.20999999999998</v>
      </c>
      <c r="E17" s="35">
        <v>86.26</v>
      </c>
      <c r="F17" s="20">
        <v>2.96</v>
      </c>
      <c r="G17" s="30">
        <f>[1]CORRESPONDÊNCIA!D183</f>
        <v>0</v>
      </c>
      <c r="H17" s="35"/>
      <c r="I17" s="35"/>
      <c r="J17" s="36"/>
      <c r="K17" s="20"/>
      <c r="L17" s="35"/>
      <c r="M17" s="30">
        <f t="shared" si="0"/>
        <v>374.42999999999995</v>
      </c>
    </row>
    <row r="18" spans="1:13" x14ac:dyDescent="0.25">
      <c r="A18" s="16" t="s">
        <v>17</v>
      </c>
      <c r="B18" s="16"/>
      <c r="C18" s="22">
        <f>[1]MATERIAIS!B236</f>
        <v>0</v>
      </c>
      <c r="D18" s="23"/>
      <c r="E18" s="32">
        <v>52.48</v>
      </c>
      <c r="F18" s="25">
        <v>0</v>
      </c>
      <c r="G18" s="26">
        <v>53.88</v>
      </c>
      <c r="H18" s="32"/>
      <c r="I18" s="32">
        <v>450</v>
      </c>
      <c r="J18" s="33">
        <v>210</v>
      </c>
      <c r="K18" s="25">
        <v>530.38</v>
      </c>
      <c r="L18" s="32"/>
      <c r="M18" s="26">
        <f>SUM(C18:L18)</f>
        <v>1296.74</v>
      </c>
    </row>
  </sheetData>
  <mergeCells count="16">
    <mergeCell ref="A17:B17"/>
    <mergeCell ref="A9:B9"/>
    <mergeCell ref="A10:B10"/>
    <mergeCell ref="A11:B11"/>
    <mergeCell ref="A13:B13"/>
    <mergeCell ref="A14:B14"/>
    <mergeCell ref="A15:B15"/>
    <mergeCell ref="A16:B16"/>
    <mergeCell ref="A12:B12"/>
    <mergeCell ref="A1:M1"/>
    <mergeCell ref="A3:C3"/>
    <mergeCell ref="D3:E3"/>
    <mergeCell ref="A7:B7"/>
    <mergeCell ref="A8:B8"/>
    <mergeCell ref="A5:B5"/>
    <mergeCell ref="A6:B6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2" sqref="B32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gislaine</dc:creator>
  <cp:lastModifiedBy>Mauricio Silva Rodolpho</cp:lastModifiedBy>
  <cp:lastPrinted>2013-04-02T13:07:19Z</cp:lastPrinted>
  <dcterms:created xsi:type="dcterms:W3CDTF">2012-02-09T15:46:44Z</dcterms:created>
  <dcterms:modified xsi:type="dcterms:W3CDTF">2013-05-02T17:35:31Z</dcterms:modified>
</cp:coreProperties>
</file>