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M16" i="1" s="1"/>
  <c r="K15" i="1"/>
  <c r="G15" i="1"/>
  <c r="F15" i="1"/>
  <c r="C15" i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  <c r="M15" i="1" l="1"/>
  <c r="M17" i="1"/>
  <c r="M18" i="1"/>
  <c r="M19" i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<sst xmlns="http://schemas.openxmlformats.org/spreadsheetml/2006/main" count="26" uniqueCount="26">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</sst>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5/RELAT&#211;RIO%20GERAL%20DESPESAS%20-%20MAR&#199;O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183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31.11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99.82</v>
          </cell>
        </row>
        <row r="236">
          <cell r="B236">
            <v>29.93</v>
          </cell>
        </row>
        <row r="243">
          <cell r="B243">
            <v>0</v>
          </cell>
        </row>
      </sheetData>
      <sheetData sheetId="2">
        <row r="10">
          <cell r="N10">
            <v>82.793999999999997</v>
          </cell>
        </row>
        <row r="11">
          <cell r="N11">
            <v>30.661999999999999</v>
          </cell>
        </row>
        <row r="12">
          <cell r="N12">
            <v>3.41</v>
          </cell>
        </row>
        <row r="13">
          <cell r="N13">
            <v>24.768000000000001</v>
          </cell>
        </row>
        <row r="14">
          <cell r="N14">
            <v>32.874000000000002</v>
          </cell>
        </row>
        <row r="15">
          <cell r="N15">
            <v>4.1459999999999999</v>
          </cell>
        </row>
        <row r="16">
          <cell r="N16">
            <v>0.99</v>
          </cell>
        </row>
        <row r="17">
          <cell r="N17">
            <v>15.552</v>
          </cell>
        </row>
        <row r="18">
          <cell r="N18">
            <v>5.5</v>
          </cell>
        </row>
        <row r="19">
          <cell r="N19">
            <v>85.061999999999998</v>
          </cell>
        </row>
        <row r="20">
          <cell r="N20">
            <v>32.222000000000001</v>
          </cell>
        </row>
        <row r="27">
          <cell r="N27">
            <v>343.97399999999999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330.1</v>
          </cell>
        </row>
        <row r="179">
          <cell r="D179">
            <v>75.7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153.4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371.22</v>
          </cell>
        </row>
        <row r="253">
          <cell r="D253">
            <v>65.320000000000007</v>
          </cell>
        </row>
        <row r="254">
          <cell r="D254">
            <v>0</v>
          </cell>
        </row>
        <row r="261">
          <cell r="D261">
            <v>2.3000000000000003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F26" sqref="F26"/>
    </sheetView>
  </sheetViews>
  <sheetFormatPr defaultRowHeight="15" x14ac:dyDescent="0.25"/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42064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1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1" customFormat="1" ht="12" x14ac:dyDescent="0.2">
      <c r="A8" s="24" t="s">
        <v>14</v>
      </c>
      <c r="B8" s="24"/>
      <c r="C8" s="25">
        <f>[1]MATERIAIS!B226</f>
        <v>0</v>
      </c>
      <c r="D8" s="26">
        <v>163.63999999999999</v>
      </c>
      <c r="E8" s="27">
        <v>41.91</v>
      </c>
      <c r="F8" s="28">
        <f>[1]XEROX!N10</f>
        <v>82.793999999999997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288.34399999999999</v>
      </c>
      <c r="O8" s="3"/>
    </row>
    <row r="9" spans="1:15" s="1" customFormat="1" ht="12" x14ac:dyDescent="0.2">
      <c r="A9" s="30" t="s">
        <v>15</v>
      </c>
      <c r="B9" s="30"/>
      <c r="C9" s="31">
        <f>[1]MATERIAIS!B227</f>
        <v>183</v>
      </c>
      <c r="D9" s="32">
        <v>281.39999999999998</v>
      </c>
      <c r="E9" s="33">
        <v>130.52000000000001</v>
      </c>
      <c r="F9" s="34">
        <f>[1]XEROX!N11</f>
        <v>30.661999999999999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625.58199999999999</v>
      </c>
      <c r="O9" s="3"/>
    </row>
    <row r="10" spans="1:15" s="1" customFormat="1" ht="12" x14ac:dyDescent="0.2">
      <c r="A10" s="24" t="s">
        <v>16</v>
      </c>
      <c r="B10" s="24"/>
      <c r="C10" s="25">
        <f>[1]MATERIAIS!B228</f>
        <v>0</v>
      </c>
      <c r="D10" s="36">
        <v>234.22</v>
      </c>
      <c r="E10" s="37">
        <v>59.28</v>
      </c>
      <c r="F10" s="28">
        <f>[1]XEROX!N12</f>
        <v>3.41</v>
      </c>
      <c r="G10" s="38">
        <f>[1]CORRESPONDÊNCIA!D176</f>
        <v>0</v>
      </c>
      <c r="H10" s="37"/>
      <c r="I10" s="37"/>
      <c r="J10" s="39">
        <v>140</v>
      </c>
      <c r="K10" s="28">
        <f>[1]AUTOMÓVEL!D246</f>
        <v>0</v>
      </c>
      <c r="L10" s="37"/>
      <c r="M10" s="38">
        <f t="shared" si="0"/>
        <v>436.91</v>
      </c>
      <c r="O10" s="3"/>
    </row>
    <row r="11" spans="1:15" s="1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29.05</v>
      </c>
      <c r="F11" s="34">
        <f>[1]XEROX!N13</f>
        <v>24.768000000000001</v>
      </c>
      <c r="G11" s="34">
        <f>[1]CORRESPONDÊNCIA!D177</f>
        <v>0</v>
      </c>
      <c r="H11" s="33"/>
      <c r="I11" s="33"/>
      <c r="J11" s="35">
        <v>140</v>
      </c>
      <c r="K11" s="34">
        <f>[1]AUTOMÓVEL!D247</f>
        <v>0</v>
      </c>
      <c r="L11" s="33"/>
      <c r="M11" s="34">
        <f t="shared" si="0"/>
        <v>193.81799999999998</v>
      </c>
      <c r="O11" s="3"/>
    </row>
    <row r="12" spans="1:15" s="1" customFormat="1" ht="12" x14ac:dyDescent="0.2">
      <c r="A12" s="24" t="s">
        <v>18</v>
      </c>
      <c r="B12" s="24"/>
      <c r="C12" s="25">
        <f>[1]MATERIAIS!B230</f>
        <v>31.11</v>
      </c>
      <c r="D12" s="26">
        <v>0</v>
      </c>
      <c r="E12" s="37">
        <v>101.3</v>
      </c>
      <c r="F12" s="28">
        <f>[1]XEROX!N14</f>
        <v>32.874000000000002</v>
      </c>
      <c r="G12" s="38">
        <f>[1]CORRESPONDÊNCIA!D178</f>
        <v>330.1</v>
      </c>
      <c r="H12" s="37"/>
      <c r="I12" s="37"/>
      <c r="J12" s="39"/>
      <c r="K12" s="28">
        <f>[1]AUTOMÓVEL!D248</f>
        <v>0</v>
      </c>
      <c r="L12" s="37"/>
      <c r="M12" s="38">
        <f t="shared" si="0"/>
        <v>495.38400000000001</v>
      </c>
      <c r="O12" s="3"/>
    </row>
    <row r="13" spans="1:15" s="1" customFormat="1" ht="12" x14ac:dyDescent="0.2">
      <c r="A13" s="30" t="s">
        <v>19</v>
      </c>
      <c r="B13" s="30"/>
      <c r="C13" s="31">
        <f>[1]MATERIAIS!B231</f>
        <v>0</v>
      </c>
      <c r="D13" s="32">
        <v>242.79</v>
      </c>
      <c r="E13" s="40">
        <v>199.54</v>
      </c>
      <c r="F13" s="34">
        <f>[1]XEROX!N15</f>
        <v>4.1459999999999999</v>
      </c>
      <c r="G13" s="34">
        <f>[1]CORRESPONDÊNCIA!D179</f>
        <v>75.7</v>
      </c>
      <c r="H13" s="40"/>
      <c r="I13" s="40"/>
      <c r="J13" s="41"/>
      <c r="K13" s="34">
        <f>[1]AUTOMÓVEL!D249</f>
        <v>0</v>
      </c>
      <c r="L13" s="40"/>
      <c r="M13" s="34">
        <f>SUM(C13:L13)</f>
        <v>522.17600000000004</v>
      </c>
      <c r="O13" s="3"/>
    </row>
    <row r="14" spans="1:15" s="1" customFormat="1" ht="12" x14ac:dyDescent="0.2">
      <c r="A14" s="42" t="s">
        <v>20</v>
      </c>
      <c r="B14" s="42"/>
      <c r="C14" s="25">
        <f>[1]MATERIAIS!B232</f>
        <v>0</v>
      </c>
      <c r="D14" s="43">
        <v>236.47</v>
      </c>
      <c r="E14" s="44">
        <v>35.89</v>
      </c>
      <c r="F14" s="28">
        <f>[1]XEROX!N16</f>
        <v>0.99</v>
      </c>
      <c r="G14" s="38">
        <f>[1]CORRESPONDÊNCIA!D180</f>
        <v>0</v>
      </c>
      <c r="H14" s="44"/>
      <c r="I14" s="44"/>
      <c r="J14" s="45"/>
      <c r="K14" s="28">
        <f>[1]AUTOMÓVEL!D250</f>
        <v>0</v>
      </c>
      <c r="L14" s="44"/>
      <c r="M14" s="38">
        <f t="shared" si="0"/>
        <v>273.35000000000002</v>
      </c>
      <c r="O14" s="3"/>
    </row>
    <row r="15" spans="1:15" s="1" customFormat="1" ht="12" x14ac:dyDescent="0.2">
      <c r="A15" s="30" t="s">
        <v>21</v>
      </c>
      <c r="B15" s="30"/>
      <c r="C15" s="31">
        <f>[1]MATERIAIS!B233</f>
        <v>0</v>
      </c>
      <c r="D15" s="32">
        <v>371.04</v>
      </c>
      <c r="E15" s="46">
        <v>145.58000000000001</v>
      </c>
      <c r="F15" s="34">
        <f>[1]XEROX!N17</f>
        <v>15.552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/>
      <c r="M15" s="34">
        <f t="shared" si="0"/>
        <v>532.17200000000003</v>
      </c>
      <c r="O15" s="3"/>
    </row>
    <row r="16" spans="1:15" s="1" customFormat="1" ht="12" x14ac:dyDescent="0.2">
      <c r="A16" s="42" t="s">
        <v>22</v>
      </c>
      <c r="B16" s="42"/>
      <c r="C16" s="25">
        <f>[1]MATERIAIS!B234</f>
        <v>0</v>
      </c>
      <c r="D16" s="26">
        <v>290.3</v>
      </c>
      <c r="E16" s="44">
        <v>79.790000000000006</v>
      </c>
      <c r="F16" s="28">
        <f>[1]XEROX!N18</f>
        <v>5.5</v>
      </c>
      <c r="G16" s="38">
        <f>[1]CORRESPONDÊNCIA!D182</f>
        <v>0</v>
      </c>
      <c r="H16" s="44"/>
      <c r="I16" s="44">
        <v>900</v>
      </c>
      <c r="J16" s="45">
        <v>2550</v>
      </c>
      <c r="K16" s="28">
        <f>[1]AUTOMÓVEL!D252</f>
        <v>371.22</v>
      </c>
      <c r="L16" s="44"/>
      <c r="M16" s="38">
        <f t="shared" si="0"/>
        <v>4196.8100000000004</v>
      </c>
      <c r="O16" s="3"/>
    </row>
    <row r="17" spans="1:15" s="1" customFormat="1" ht="12" x14ac:dyDescent="0.2">
      <c r="A17" s="30" t="s">
        <v>23</v>
      </c>
      <c r="B17" s="30"/>
      <c r="C17" s="31">
        <f>[1]MATERIAIS!B235</f>
        <v>99.82</v>
      </c>
      <c r="D17" s="32">
        <v>329.22</v>
      </c>
      <c r="E17" s="40">
        <v>109.36</v>
      </c>
      <c r="F17" s="34">
        <f>[1]XEROX!N19</f>
        <v>85.061999999999998</v>
      </c>
      <c r="G17" s="34">
        <f>[1]CORRESPONDÊNCIA!D183</f>
        <v>153.4</v>
      </c>
      <c r="H17" s="40"/>
      <c r="I17" s="40"/>
      <c r="J17" s="41"/>
      <c r="K17" s="34">
        <f>[1]AUTOMÓVEL!D253</f>
        <v>65.320000000000007</v>
      </c>
      <c r="L17" s="40"/>
      <c r="M17" s="34">
        <f t="shared" si="0"/>
        <v>842.18200000000002</v>
      </c>
      <c r="O17" s="3"/>
    </row>
    <row r="18" spans="1:15" s="1" customFormat="1" ht="12" x14ac:dyDescent="0.2">
      <c r="A18" s="42" t="s">
        <v>24</v>
      </c>
      <c r="B18" s="42"/>
      <c r="C18" s="25">
        <f>[1]MATERIAIS!B236</f>
        <v>29.93</v>
      </c>
      <c r="D18" s="26">
        <v>314.77</v>
      </c>
      <c r="E18" s="44">
        <v>229.03</v>
      </c>
      <c r="F18" s="28">
        <f>[1]XEROX!N20</f>
        <v>32.222000000000001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605.952</v>
      </c>
      <c r="O18" s="3"/>
    </row>
    <row r="19" spans="1:15" s="1" customFormat="1" ht="12" x14ac:dyDescent="0.2">
      <c r="A19" s="48" t="s">
        <v>25</v>
      </c>
      <c r="B19" s="48"/>
      <c r="C19" s="31">
        <f>[1]MATERIAIS!B243</f>
        <v>0</v>
      </c>
      <c r="D19" s="32">
        <v>0</v>
      </c>
      <c r="E19" s="40">
        <v>80.930000000000007</v>
      </c>
      <c r="F19" s="34">
        <f>[1]XEROX!N27</f>
        <v>343.97399999999999</v>
      </c>
      <c r="G19" s="34">
        <f>[1]CORRESPONDÊNCIA!D191</f>
        <v>0</v>
      </c>
      <c r="H19" s="40"/>
      <c r="I19" s="40"/>
      <c r="J19" s="41"/>
      <c r="K19" s="34">
        <f>[1]AUTOMÓVEL!D261</f>
        <v>2.3000000000000003</v>
      </c>
      <c r="L19" s="40"/>
      <c r="M19" s="49">
        <f>SUM(C19:L19)</f>
        <v>427.20400000000001</v>
      </c>
      <c r="O19" s="3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2015-05-07T13:19:29Z</cp:lastPrinted>
  <dcterms:created xsi:type="dcterms:W3CDTF">2015-05-07T13:18:00Z</dcterms:created>
  <dcterms:modified xsi:type="dcterms:W3CDTF">2015-05-07T13:22:12Z</dcterms:modified>
</cp:coreProperties>
</file>