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_rels/sheet3.xml.rels" ContentType="application/vnd.openxmlformats-package.relationships+xml"/>
  <Override PartName="/xl/worksheets/_rels/sheet4.xml.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externalLinks/_rels/externalLink1.xml.rels" ContentType="application/vnd.openxmlformats-package.relationship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media/image1.png" ContentType="image/png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_rels/drawing1.xml.rels" ContentType="application/vnd.openxmlformats-package.relationships+xml"/>
  <Override PartName="/xl/drawings/_rels/drawing2.xml.rels" ContentType="application/vnd.openxmlformats-package.relationship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3"/>
  </bookViews>
  <sheets>
    <sheet name="Orçamento Sintético" sheetId="1" state="visible" r:id="rId3"/>
    <sheet name="CRO-30_Valor(30)" sheetId="2" state="visible" r:id="rId4"/>
    <sheet name="B.D.I." sheetId="3" state="visible" r:id="rId5"/>
    <sheet name="B.D.I. Dif." sheetId="4" state="visible" r:id="rId6"/>
  </sheets>
  <externalReferences>
    <externalReference r:id="rId7"/>
  </externalReferences>
  <definedNames>
    <definedName function="false" hidden="false" localSheetId="2" name="_xlnm.Print_Area" vbProcedure="false">'B.D.I.'!$B$1:$D$44</definedName>
    <definedName function="false" hidden="false" localSheetId="3" name="_xlnm.Print_Area" vbProcedure="false">'B.D.I. Dif.'!$B$1:$D$44</definedName>
    <definedName function="false" hidden="false" localSheetId="1" name="_xlnm.Print_Area" vbProcedure="false">'CRO-30_Valor(30)'!$A$1:$AG$61</definedName>
    <definedName function="false" hidden="false" localSheetId="1" name="_xlnm.Print_Titles" vbProcedure="false">'CRO-30_Valor(30)'!$A:$C</definedName>
    <definedName function="false" hidden="false" name="AC" vbProcedure="false">'B.D.I.'!$D$15</definedName>
    <definedName function="false" hidden="false" name="DF" vbProcedure="false">'B.D.I.'!$D$16</definedName>
    <definedName function="false" hidden="false" name="I" vbProcedure="false">'B.D.I.'!$D$20</definedName>
    <definedName function="false" hidden="false" name="LUCRO" vbProcedure="false">'B.D.I.'!$D$19</definedName>
    <definedName function="false" hidden="false" name="RI" vbProcedure="false">'B.D.I.'!$D$17</definedName>
    <definedName function="false" hidden="false" name="RIS" vbProcedure="false">'B.D.I.'!$D$17</definedName>
    <definedName function="false" hidden="false" name="S" vbProcedure="false">'B.D.I.'!$D$18</definedName>
    <definedName function="false" hidden="false" name="SeG" vbProcedure="false">'B.D.I.'!$D$18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<sst xmlns="http://schemas.openxmlformats.org/spreadsheetml/2006/main" count="4441" uniqueCount="2532">
  <si>
    <t xml:space="preserve">PROPRIETÁRIO: </t>
  </si>
  <si>
    <t xml:space="preserve">CÂMARA MUNICIPAL DE JARAGUÁ DO SUL</t>
  </si>
  <si>
    <t xml:space="preserve">Bases referenciais</t>
  </si>
  <si>
    <t xml:space="preserve">B. D. I. Referencial</t>
  </si>
  <si>
    <t xml:space="preserve">B. D. I. Diferenciado</t>
  </si>
  <si>
    <t xml:space="preserve">Encargos Sociais</t>
  </si>
  <si>
    <t xml:space="preserve">OBRA: </t>
  </si>
  <si>
    <t xml:space="preserve">NOVA SEDE DA CÂMARA MUNICIPAL DE JARAGUÁ DO SUL</t>
  </si>
  <si>
    <t xml:space="preserve">LOCAL: </t>
  </si>
  <si>
    <t xml:space="preserve">RUA 396 - ALBERTO MARANGONI, S/N, VILA NOVA, JARAGUÁ DO SUL - SC</t>
  </si>
  <si>
    <t xml:space="preserve">PRAZO: </t>
  </si>
  <si>
    <t xml:space="preserve">Item</t>
  </si>
  <si>
    <t xml:space="preserve">Código</t>
  </si>
  <si>
    <t xml:space="preserve">Banco</t>
  </si>
  <si>
    <t xml:space="preserve">Descrição</t>
  </si>
  <si>
    <t xml:space="preserve">Und</t>
  </si>
  <si>
    <t xml:space="preserve">Quant.</t>
  </si>
  <si>
    <t xml:space="preserve">Valor Unit</t>
  </si>
  <si>
    <t xml:space="preserve">Valor Unit com BDI</t>
  </si>
  <si>
    <t xml:space="preserve">Total</t>
  </si>
  <si>
    <t xml:space="preserve">Peso (%)</t>
  </si>
  <si>
    <t xml:space="preserve">M. O.</t>
  </si>
  <si>
    <t xml:space="preserve">MAT.</t>
  </si>
  <si>
    <t xml:space="preserve"> 1 </t>
  </si>
  <si>
    <t xml:space="preserve">SERVIÇOS INICIAIS</t>
  </si>
  <si>
    <t xml:space="preserve"> 1.1 </t>
  </si>
  <si>
    <t xml:space="preserve">SERVIÇOS GERAIS</t>
  </si>
  <si>
    <t xml:space="preserve"> 1.1.1 </t>
  </si>
  <si>
    <t xml:space="preserve"> CP-CAN-012 </t>
  </si>
  <si>
    <t xml:space="preserve">Próprio</t>
  </si>
  <si>
    <t xml:space="preserve">PLACA DE OBRA EM CHAPA DE ACO GALVANIZADO - ADESIVADA, FORNECIMENTO E INSTALAÇÃO.</t>
  </si>
  <si>
    <t xml:space="preserve">M²</t>
  </si>
  <si>
    <t xml:space="preserve"> 1.1.2 </t>
  </si>
  <si>
    <t xml:space="preserve"> 98459 </t>
  </si>
  <si>
    <t xml:space="preserve">SINAPI</t>
  </si>
  <si>
    <t xml:space="preserve">TAPUME COM TELHA METÁLICA. AF_03/2024</t>
  </si>
  <si>
    <t xml:space="preserve">m²</t>
  </si>
  <si>
    <t xml:space="preserve"> 1.2 </t>
  </si>
  <si>
    <t xml:space="preserve">INSTALAÇÕES PROVISÓRIAS</t>
  </si>
  <si>
    <t xml:space="preserve"> 1.2.1 </t>
  </si>
  <si>
    <t xml:space="preserve"> CP-CAN-004 </t>
  </si>
  <si>
    <t xml:space="preserve">EXECUÇÃO DE ESCRITÓRIO EM CANTEIRO DE OBRA EM CHAPA DE MADEIRA COMPENSADA, NÃO INCLUSO MOBILIÁRIO E EQUIPAMENTOS.</t>
  </si>
  <si>
    <t xml:space="preserve"> 1.2.2 </t>
  </si>
  <si>
    <t xml:space="preserve"> CP-CAN-005 </t>
  </si>
  <si>
    <t xml:space="preserve">EXECUÇÃO DE ALMOXARIFADO EM CANTEIRO DE OBRA EM CHAPA DE MADEIRA COMPENSADA, INCLUSO PRATELEIRAS.</t>
  </si>
  <si>
    <t xml:space="preserve"> 1.2.3 </t>
  </si>
  <si>
    <t xml:space="preserve"> CP-CAN-006 </t>
  </si>
  <si>
    <t xml:space="preserve">EXECUÇÃO DE SANITÁRIO E VESTIÁRIO EM CANTEIRO DE OBRA EM CHAPA DE MADEIRA COMPENSADA, NÃO INCLUSO MOBILIÁRIO.</t>
  </si>
  <si>
    <t xml:space="preserve"> 1.2.4 </t>
  </si>
  <si>
    <t xml:space="preserve"> CP-CAN-016 </t>
  </si>
  <si>
    <t xml:space="preserve">EXECUÇÃO DE REFEITÓRIO EM CANTEIRO DE OBRA EM CHAPA DE MADEIRA COMPENSADA, NÃO INCLUSO MOBILIÁRIO E EQUIPAMENTOS.</t>
  </si>
  <si>
    <t xml:space="preserve"> 1.3 </t>
  </si>
  <si>
    <t xml:space="preserve">MANUTENÇÃO DE CANTEIRO E LIMPEZA DA OBRA</t>
  </si>
  <si>
    <t xml:space="preserve"> 1.3.1 </t>
  </si>
  <si>
    <t xml:space="preserve">LIMPEZA PERMANENTE DA OBRA</t>
  </si>
  <si>
    <t xml:space="preserve"> 1.3.1.1 </t>
  </si>
  <si>
    <t xml:space="preserve"> CP-SED-035 </t>
  </si>
  <si>
    <t xml:space="preserve">LIMPEZA PERMANENTE DE OBRA - SOMENTE MÃO-DE-OBRA.</t>
  </si>
  <si>
    <t xml:space="preserve">MÊS</t>
  </si>
  <si>
    <t xml:space="preserve"> 1.3.1.2 </t>
  </si>
  <si>
    <t xml:space="preserve"> 100981 </t>
  </si>
  <si>
    <t xml:space="preserve">CARGA, MANOBRA E DESCARGA DE ENTULHO EM CAMINHÃO BASCULANTE 6 M³ - CARGA COM ESCAVADEIRA HIDRÁULICA  (CAÇAMBA DE 0,80 M³ / 111 HP) E DESCARGA LIVRE (UNIDADE: M3). AF_07/2020</t>
  </si>
  <si>
    <t xml:space="preserve">m³</t>
  </si>
  <si>
    <t xml:space="preserve"> 1.3.1.3 </t>
  </si>
  <si>
    <t xml:space="preserve"> 97914 </t>
  </si>
  <si>
    <t xml:space="preserve">TRANSPORTE COM CAMINHÃO BASCULANTE DE 6 M³, EM VIA URBANA PAVIMENTADA, DMT ATÉ 30 KM (UNIDADE: M3XKM). AF_07/2020</t>
  </si>
  <si>
    <t xml:space="preserve">M3XKM</t>
  </si>
  <si>
    <t xml:space="preserve"> 1.3.2 </t>
  </si>
  <si>
    <t xml:space="preserve">LIMPEZA FINAL DA OBRA</t>
  </si>
  <si>
    <t xml:space="preserve"> 1.3.2.1 </t>
  </si>
  <si>
    <t xml:space="preserve"> CP-SED-055 </t>
  </si>
  <si>
    <t xml:space="preserve"> 2 </t>
  </si>
  <si>
    <t xml:space="preserve">ADMINISTRAÇÃO LOCAL</t>
  </si>
  <si>
    <t xml:space="preserve"> 2.1 </t>
  </si>
  <si>
    <t xml:space="preserve"> CP-ADM-003 </t>
  </si>
  <si>
    <t xml:space="preserve">ADMINISTRAÇÃO LOCAL (CONFORME ACÓRDÃO Nº 2622.2013 TCU E INSTRUÇÃO NORMATIVA SIE – Nº 003/2021)</t>
  </si>
  <si>
    <t xml:space="preserve">UN</t>
  </si>
  <si>
    <t xml:space="preserve"> 3 </t>
  </si>
  <si>
    <t xml:space="preserve">SERVIÇOS PRELIMINARES</t>
  </si>
  <si>
    <t xml:space="preserve"> 3.1 </t>
  </si>
  <si>
    <t xml:space="preserve">LIMPEZA TERRENO, DEMOLIÇÃO E REMOÇÃO</t>
  </si>
  <si>
    <t xml:space="preserve"> 3.1.1 </t>
  </si>
  <si>
    <t xml:space="preserve"> 98525 </t>
  </si>
  <si>
    <t xml:space="preserve">LIMPEZA MECANIZADA DE CAMADA VEGETAL, VEGETAÇÃO E PEQUENAS ÁRVORES (DIÂMETRO DE TRONCO MENOR QUE 0,20 M), COM TRATOR DE ESTEIRAS. AF_03/2024</t>
  </si>
  <si>
    <t xml:space="preserve"> 3.1.2 </t>
  </si>
  <si>
    <t xml:space="preserve"> 98531 </t>
  </si>
  <si>
    <t xml:space="preserve">CORTE RASO E RECORTE DE ÁRVORE COM DIÂMETRO DE TRONCO MAIOR OU IGUAL A 0,60 M. AF_03/2024</t>
  </si>
  <si>
    <t xml:space="preserve"> 3.1.3 </t>
  </si>
  <si>
    <t xml:space="preserve"> 98528 </t>
  </si>
  <si>
    <t xml:space="preserve">REMOÇÃO DE RAÍZES REMANESCENTES DE TRONCO DE ÁRVORE COM DIÂMETRO MAIOR OU IGUAL A 0,60 M. AF_03/2024</t>
  </si>
  <si>
    <t xml:space="preserve"> 3.1.4 </t>
  </si>
  <si>
    <t xml:space="preserve"> 104797 </t>
  </si>
  <si>
    <t xml:space="preserve">REMOÇAO DE GUIAS PRÉ-FABRICADAS DE CONCRETO, DE FORMA MECANIZADA, COM REAPROVEITAMENTO. AF_09/2023</t>
  </si>
  <si>
    <t xml:space="preserve">M</t>
  </si>
  <si>
    <t xml:space="preserve"> 3.1.5 </t>
  </si>
  <si>
    <t xml:space="preserve"> 104790 </t>
  </si>
  <si>
    <t xml:space="preserve">DEMOLIÇÃO DE PISO DE CONCRETO SIMPLES, DE FORMA MECANIZADA COM MARTELETE, SEM REAPROVEITAMENTO. AF_09/2023</t>
  </si>
  <si>
    <t xml:space="preserve"> 3.1.6 </t>
  </si>
  <si>
    <t xml:space="preserve"> 100982 </t>
  </si>
  <si>
    <t xml:space="preserve">CARGA, MANOBRA E DESCARGA DE ENTULHO EM CAMINHÃO BASCULANTE 10 M³ - CARGA COM ESCAVADEIRA HIDRÁULICA  (CAÇAMBA DE 0,80 M³ / 111 HP) E DESCARGA LIVRE (UNIDADE: M3). AF_07/2020</t>
  </si>
  <si>
    <t xml:space="preserve"> 3.1.7 </t>
  </si>
  <si>
    <t xml:space="preserve"> 95875 </t>
  </si>
  <si>
    <t xml:space="preserve">TRANSPORTE COM CAMINHÃO BASCULANTE DE 10 M³, EM VIA URBANA PAVIMENTADA, DMT ATÉ 30 KM (UNIDADE: M3XKM). AF_07/2020</t>
  </si>
  <si>
    <t xml:space="preserve"> 3.2 </t>
  </si>
  <si>
    <t xml:space="preserve">LOCAÇÃO DE OBRA</t>
  </si>
  <si>
    <t xml:space="preserve"> 3.2.1 </t>
  </si>
  <si>
    <t xml:space="preserve"> 105009 </t>
  </si>
  <si>
    <t xml:space="preserve">LOCAÇÃO CONVENCIONAL DE OBRA, UTILIZANDO GABARITO DE TÁBUAS CORRIDAS PONTALETADAS A CADA 1,50M -  2 UTILIZAÇÕES. AF_03/2024</t>
  </si>
  <si>
    <t xml:space="preserve"> 3.3 </t>
  </si>
  <si>
    <t xml:space="preserve">MOVIMENTAÇÃO DE TERRA</t>
  </si>
  <si>
    <t xml:space="preserve"> 3.3.1 </t>
  </si>
  <si>
    <t xml:space="preserve"> 101124 </t>
  </si>
  <si>
    <t xml:space="preserve">ESCAVAÇÃO HORIZONTAL, INCLUINDO CARGA E DESCARGA EM SOLO DE 1A CATEGORIA COM TRATOR DE ESTEIRAS (100HP/LÂMINA: 2,19M3). AF_07/2020</t>
  </si>
  <si>
    <t xml:space="preserve"> 3.3.2 </t>
  </si>
  <si>
    <t xml:space="preserve"> 3.3.3 </t>
  </si>
  <si>
    <t xml:space="preserve"> 94327 </t>
  </si>
  <si>
    <t xml:space="preserve">ATERRO MECANIZADO DE VALA COM ESCAVADEIRA HIDRÁULICA (CAPACIDADE DA CAÇAMBA: 0,8 M³/POTÊNCIA: 111 HP), LARGURA ATÉ 2,5 M, PROFUNDIDADE ATÉ 1,5 M, COM AREIA PARA ATERRO. AF_08/2023</t>
  </si>
  <si>
    <t xml:space="preserve"> 3.3.4 </t>
  </si>
  <si>
    <t xml:space="preserve"> 3.3.5 </t>
  </si>
  <si>
    <t xml:space="preserve"> 104742 </t>
  </si>
  <si>
    <t xml:space="preserve">COMPACTAÇÃO DE VALAS COM ROLO COMPRESSOR. AF_08/2023</t>
  </si>
  <si>
    <t xml:space="preserve"> 4 </t>
  </si>
  <si>
    <t xml:space="preserve">INFRAESTRUTURA</t>
  </si>
  <si>
    <t xml:space="preserve"> 4.1 </t>
  </si>
  <si>
    <t xml:space="preserve">ESTACAS</t>
  </si>
  <si>
    <t xml:space="preserve"> 4.1.1 </t>
  </si>
  <si>
    <t xml:space="preserve"> CP-EST-120 </t>
  </si>
  <si>
    <t xml:space="preserve">MOBILIZAÇÃO DO EQUIPAMENTO PARA EXECUÇÃO DE ESTACAS.</t>
  </si>
  <si>
    <t xml:space="preserve"> 4.1.2 </t>
  </si>
  <si>
    <t xml:space="preserve"> CP-EST-063 </t>
  </si>
  <si>
    <t xml:space="preserve">ESTACA HÉLICE CONTÍNUA, DIÂMETRO DE 50 CM, INCLUSO CONCRETO FCK=30MPA (EXCLUSIVE MOBILIZAÇÃO E DESMOBILIZAÇÃO).</t>
  </si>
  <si>
    <t xml:space="preserve"> 4.1.3 </t>
  </si>
  <si>
    <t xml:space="preserve"> CP-EST-102 </t>
  </si>
  <si>
    <t xml:space="preserve">ESTACA HÉLICE CONTÍNUA, DIÂMETRO DE 60 CM, INCLUSO CONCRETO FCK=30MPA (EXCLUSIVE MOBILIZAÇÃO E DESMOBILIZAÇÃO).</t>
  </si>
  <si>
    <t xml:space="preserve"> 4.1.4 </t>
  </si>
  <si>
    <t xml:space="preserve"> CP-EST-106 </t>
  </si>
  <si>
    <t xml:space="preserve">ESTACA HÉLICE CONTÍNUA, DIÂMETRO DE 70 CM, INCLUSO CONCRETO FCK=30MPA (EXCLUSIVE MOBILIZAÇÃO E DESMOBILIZAÇÃO).</t>
  </si>
  <si>
    <t xml:space="preserve"> 4.1.5 </t>
  </si>
  <si>
    <t xml:space="preserve"> 95584 </t>
  </si>
  <si>
    <t xml:space="preserve">MONTAGEM DE ARMADURA TRANSVERSAL DE ESTACAS DE SEÇÃO CIRCULAR, DIÂMETRO = 6,30 MM. AF_09/2021_PS</t>
  </si>
  <si>
    <t xml:space="preserve">KG</t>
  </si>
  <si>
    <t xml:space="preserve"> 4.1.6 </t>
  </si>
  <si>
    <t xml:space="preserve"> 95578 </t>
  </si>
  <si>
    <t xml:space="preserve">MONTAGEM DE ARMADURA DE ESTACAS, DIÂMETRO = 12,5 MM. AF_09/2021_PS</t>
  </si>
  <si>
    <t xml:space="preserve"> 4.1.7 </t>
  </si>
  <si>
    <t xml:space="preserve"> 95579 </t>
  </si>
  <si>
    <t xml:space="preserve">MONTAGEM DE ARMADURA DE ESTACAS, DIÂMETRO = 16,0 MM. AF_09/2021_PS</t>
  </si>
  <si>
    <t xml:space="preserve"> 4.1.8 </t>
  </si>
  <si>
    <t xml:space="preserve"> 95601 </t>
  </si>
  <si>
    <t xml:space="preserve">ARRASAMENTO MECANICO DE ESTACA DE CONCRETO ARMADO, DIAMETROS DE ATÉ 40 CM. AF_05/2021</t>
  </si>
  <si>
    <t xml:space="preserve"> 4.2 </t>
  </si>
  <si>
    <t xml:space="preserve">BLOCOS DE FUNDAÇÃO</t>
  </si>
  <si>
    <t xml:space="preserve"> 4.2.1 </t>
  </si>
  <si>
    <t xml:space="preserve"> 96521 </t>
  </si>
  <si>
    <t xml:space="preserve">ESCAVAÇÃO MECANIZADA PARA BLOCO DE COROAMENTO OU SAPATA COM RETROESCAVADEIRA (INCLUINDO ESCAVAÇÃO PARA COLOCAÇÃO DE FÔRMAS). AF_01/2024</t>
  </si>
  <si>
    <t xml:space="preserve"> 4.2.2 </t>
  </si>
  <si>
    <t xml:space="preserve"> 96534 </t>
  </si>
  <si>
    <t xml:space="preserve">FABRICAÇÃO, MONTAGEM E DESMONTAGEM DE FÔRMA PARA BLOCO DE COROAMENTO, EM MADEIRA SERRADA, E=25 MM, 4 UTILIZAÇÕES. AF_01/2024</t>
  </si>
  <si>
    <t xml:space="preserve"> 4.2.3 </t>
  </si>
  <si>
    <t xml:space="preserve"> 96543 </t>
  </si>
  <si>
    <t xml:space="preserve">ARMAÇÃO DE BLOCO UTILIZANDO AÇO CA-60 DE 5 MM - MONTAGEM. AF_01/2024</t>
  </si>
  <si>
    <t xml:space="preserve"> 4.2.4 </t>
  </si>
  <si>
    <t xml:space="preserve"> 96544 </t>
  </si>
  <si>
    <t xml:space="preserve">ARMAÇÃO DE BLOCO UTILIZANDO AÇO CA-50 DE 6,3 MM - MONTAGEM. AF_01/2024</t>
  </si>
  <si>
    <t xml:space="preserve"> 4.2.5 </t>
  </si>
  <si>
    <t xml:space="preserve"> 96545 </t>
  </si>
  <si>
    <t xml:space="preserve">ARMAÇÃO DE BLOCO UTILIZANDO AÇO CA-50 DE 8 MM - MONTAGEM. AF_01/2024</t>
  </si>
  <si>
    <t xml:space="preserve"> 4.2.6 </t>
  </si>
  <si>
    <t xml:space="preserve"> 96546 </t>
  </si>
  <si>
    <t xml:space="preserve">ARMAÇÃO DE BLOCO UTILIZANDO AÇO CA-50 DE 10 MM - MONTAGEM. AF_01/2024</t>
  </si>
  <si>
    <t xml:space="preserve"> 4.2.7 </t>
  </si>
  <si>
    <t xml:space="preserve"> 104920 </t>
  </si>
  <si>
    <t xml:space="preserve">ARMAÇÃO DE BLOCO, SAPATA ISOLADA, VIGA BALDRAME E SAPATA CORRIDA UTILIZANDO AÇO CA-50 DE 12,5 MM - MONTAGEM. AF_01/2024</t>
  </si>
  <si>
    <t xml:space="preserve"> 4.2.8 </t>
  </si>
  <si>
    <t xml:space="preserve"> 104921 </t>
  </si>
  <si>
    <t xml:space="preserve">ARMAÇÃO DE BLOCO, SAPATA ISOLADA, VIGA BALDRAME E SAPATA CORRIDA UTILIZANDO AÇO CA-50 DE 16 MM - MONTAGEM. AF_01/2024</t>
  </si>
  <si>
    <t xml:space="preserve"> 4.2.9 </t>
  </si>
  <si>
    <t xml:space="preserve"> 104922 </t>
  </si>
  <si>
    <t xml:space="preserve">ARMAÇÃO DE BLOCO, SAPATA ISOLADA E SAPATA CORRIDA UTILIZANDO AÇO CA-50 DE 20 MM - MONTAGEM. AF_01/2024</t>
  </si>
  <si>
    <t xml:space="preserve"> 4.2.10 </t>
  </si>
  <si>
    <t xml:space="preserve"> 104915 </t>
  </si>
  <si>
    <t xml:space="preserve">ARMAÇÃO DE BLOCO E SAPATA UTILIZANDO AÇO CA-50 DE 25 MM - MONTAGEM. AF_01/2024</t>
  </si>
  <si>
    <t xml:space="preserve"> 4.2.11 </t>
  </si>
  <si>
    <t xml:space="preserve"> CP-EST-143 </t>
  </si>
  <si>
    <t xml:space="preserve">CONCRETAGEM DE BLOCOS DE COROAMENTO E VIGAS BALDRAMES, FCK 40 MPA, COM USO DE BOMBA  LANÇAMENTO, ADENSAMENTO E ACABAMENTO.</t>
  </si>
  <si>
    <t xml:space="preserve"> 4.2.12 </t>
  </si>
  <si>
    <t xml:space="preserve"> 104740 </t>
  </si>
  <si>
    <t xml:space="preserve">REATERRO MECANIZADO DE VALA COM MINICARREGADEIRA, COM COMPACTADOR DE SOLOS DE PERCUSSÃO. AF_08/2023</t>
  </si>
  <si>
    <t xml:space="preserve"> 4.3 </t>
  </si>
  <si>
    <t xml:space="preserve">PILARES DE ARRANQUE</t>
  </si>
  <si>
    <t xml:space="preserve"> 4.3.1 </t>
  </si>
  <si>
    <t xml:space="preserve"> 92431 </t>
  </si>
  <si>
    <t xml:space="preserve">MONTAGEM E DESMONTAGEM DE FÔRMA DE PILARES RETANGULARES E ESTRUTURAS SIMILARES, PÉ-DIREITO SIMPLES, EM CHAPA DE MADEIRA COMPENSADA PLASTIFICADA, 10 UTILIZAÇÕES. AF_09/2020</t>
  </si>
  <si>
    <t xml:space="preserve"> 4.3.2 </t>
  </si>
  <si>
    <t xml:space="preserve"> 92759 </t>
  </si>
  <si>
    <t xml:space="preserve">ARMAÇÃO DE PILAR OU VIGA DE ESTRUTURA CONVENCIONAL DE CONCRETO ARMADO UTILIZANDO AÇO CA-60 DE 5,0 MM - MONTAGEM. AF_06/2022</t>
  </si>
  <si>
    <t xml:space="preserve"> 4.3.3 </t>
  </si>
  <si>
    <t xml:space="preserve"> 92760 </t>
  </si>
  <si>
    <t xml:space="preserve">ARMAÇÃO DE PILAR OU VIGA DE ESTRUTURA CONVENCIONAL DE CONCRETO ARMADO UTILIZANDO AÇO CA-50 DE 6,3 MM - MONTAGEM. AF_06/2022</t>
  </si>
  <si>
    <t xml:space="preserve"> 4.3.4 </t>
  </si>
  <si>
    <t xml:space="preserve"> 92761 </t>
  </si>
  <si>
    <t xml:space="preserve">ARMAÇÃO DE PILAR OU VIGA DE ESTRUTURA CONVENCIONAL DE CONCRETO ARMADO UTILIZANDO AÇO CA-50 DE 8,0 MM - MONTAGEM. AF_06/2022</t>
  </si>
  <si>
    <t xml:space="preserve"> 4.3.5 </t>
  </si>
  <si>
    <t xml:space="preserve"> 92762 </t>
  </si>
  <si>
    <t xml:space="preserve">ARMAÇÃO DE PILAR OU VIGA DE ESTRUTURA CONVENCIONAL DE CONCRETO ARMADO UTILIZANDO AÇO CA-50 DE 10,0 MM - MONTAGEM. AF_06/2022</t>
  </si>
  <si>
    <t xml:space="preserve"> 4.3.6 </t>
  </si>
  <si>
    <t xml:space="preserve"> 92763 </t>
  </si>
  <si>
    <t xml:space="preserve">ARMAÇÃO DE PILAR OU VIGA DE ESTRUTURA CONVENCIONAL DE CONCRETO ARMADO UTILIZANDO AÇO CA-50 DE 12,5 MM - MONTAGEM. AF_06/2022</t>
  </si>
  <si>
    <t xml:space="preserve"> 4.3.7 </t>
  </si>
  <si>
    <t xml:space="preserve"> 92764 </t>
  </si>
  <si>
    <t xml:space="preserve">ARMAÇÃO DE PILAR OU VIGA DE ESTRUTURA CONVENCIONAL DE CONCRETO ARMADO UTILIZANDO AÇO CA-50 DE 16,0 MM - MONTAGEM. AF_06/2022</t>
  </si>
  <si>
    <t xml:space="preserve"> 4.3.8 </t>
  </si>
  <si>
    <t xml:space="preserve"> 92765 </t>
  </si>
  <si>
    <t xml:space="preserve">ARMAÇÃO DE PILAR OU VIGA DE ESTRUTURA CONVENCIONAL DE CONCRETO ARMADO UTILIZANDO AÇO CA-50 DE 20,0 MM - MONTAGEM. AF_06/2022</t>
  </si>
  <si>
    <t xml:space="preserve"> 4.3.9 </t>
  </si>
  <si>
    <t xml:space="preserve"> 92766 </t>
  </si>
  <si>
    <t xml:space="preserve">ARMAÇÃO DE PILAR OU VIGA DE ESTRUTURA CONVENCIONAL DE CONCRETO ARMADO UTILIZANDO AÇO CA-50 DE 25,0 MM - MONTAGEM. AF_06/2022</t>
  </si>
  <si>
    <t xml:space="preserve"> 4.3.10 </t>
  </si>
  <si>
    <t xml:space="preserve"> CP-EST-080 </t>
  </si>
  <si>
    <t xml:space="preserve">CONCRETAGEM DE PILARES, COM CONCRETO USINADO BOMBEÁVEL FCK 40 MPA - LANÇAMENTO, ADENSAMENTO E ACABAMENTO</t>
  </si>
  <si>
    <t xml:space="preserve"> 4.4 </t>
  </si>
  <si>
    <t xml:space="preserve">VIGAS BALDRAME</t>
  </si>
  <si>
    <t xml:space="preserve"> 4.4.1 </t>
  </si>
  <si>
    <t xml:space="preserve"> 96533 </t>
  </si>
  <si>
    <t xml:space="preserve">FABRICAÇÃO, MONTAGEM E DESMONTAGEM DE FÔRMA PARA VIGA BALDRAME, EM MADEIRA SERRADA, E=25 MM, 2 UTILIZAÇÕES. AF_01/2024</t>
  </si>
  <si>
    <t xml:space="preserve"> 4.4.2 </t>
  </si>
  <si>
    <t xml:space="preserve"> 104916 </t>
  </si>
  <si>
    <t xml:space="preserve">ARMAÇÃO DE SAPATA ISOLADA, VIGA BALDRAME E SAPATA CORRIDA UTILIZANDO AÇO CA-60 DE 5 MM - MONTAGEM. AF_01/2024</t>
  </si>
  <si>
    <t xml:space="preserve"> 4.4.3 </t>
  </si>
  <si>
    <t xml:space="preserve"> 104917 </t>
  </si>
  <si>
    <t xml:space="preserve">ARMAÇÃO DE SAPATA ISOLADA, VIGA BALDRAME E SAPATA CORRIDA UTILIZANDO AÇO CA-50 DE 6,3 MM - MONTAGEM. AF_01/2024</t>
  </si>
  <si>
    <t xml:space="preserve"> 4.4.4 </t>
  </si>
  <si>
    <t xml:space="preserve"> 104918 </t>
  </si>
  <si>
    <t xml:space="preserve">ARMAÇÃO DE SAPATA ISOLADA, VIGA BALDRAME E SAPATA CORRIDA UTILIZANDO AÇO CA-50 DE 8 MM - MONTAGEM. AF_01/2024</t>
  </si>
  <si>
    <t xml:space="preserve"> 4.4.5 </t>
  </si>
  <si>
    <t xml:space="preserve"> 104919 </t>
  </si>
  <si>
    <t xml:space="preserve">ARMAÇÃO DE SAPATA ISOLADA, VIGA BALDRAME E SAPATA CORRIDA UTILIZANDO AÇO CA-50 DE 10 MM - MONTAGEM. AF_01/2024</t>
  </si>
  <si>
    <t xml:space="preserve"> 4.4.6 </t>
  </si>
  <si>
    <t xml:space="preserve"> 4.4.7 </t>
  </si>
  <si>
    <t xml:space="preserve"> 4.4.8 </t>
  </si>
  <si>
    <t xml:space="preserve">ARMAÇÃO DE BLOCO, SAPATA ISOLADA, VIGA BALDRAME E SAPATA CORRIDA UTILIZANDO AÇO CA-50 DE 20 MM - MONTAGEM.</t>
  </si>
  <si>
    <t xml:space="preserve"> 4.4.9 </t>
  </si>
  <si>
    <t xml:space="preserve">ARMAÇÃO DE BLOCO, SAPATA ISOLADA, VIGA BALDRAME E SAPATA CORRIDA UTILIZANDO AÇO CA-50 DE 25 MM - MONTAGEM.</t>
  </si>
  <si>
    <t xml:space="preserve"> 4.4.10 </t>
  </si>
  <si>
    <t xml:space="preserve"> 4.5 </t>
  </si>
  <si>
    <t xml:space="preserve">LAJE | RADIER</t>
  </si>
  <si>
    <t xml:space="preserve"> 4.5.1 </t>
  </si>
  <si>
    <t xml:space="preserve"> 97086 </t>
  </si>
  <si>
    <t xml:space="preserve">FABRICAÇÃO, MONTAGEM E DESMONTAGEM DE FORMA PARA RADIER, PISO DE CONCRETO OU LAJE SOBRE SOLO, EM MADEIRA SERRADA, 4 UTILIZAÇÕES. AF_09/2021</t>
  </si>
  <si>
    <t xml:space="preserve"> 4.5.2 </t>
  </si>
  <si>
    <t xml:space="preserve"> 92768 </t>
  </si>
  <si>
    <t xml:space="preserve">ARMAÇÃO DE LAJE DE ESTRUTURA CONVENCIONAL DE CONCRETO ARMADO UTILIZANDO AÇO CA-60 DE 5,0 MM - MONTAGEM. AF_06/2022</t>
  </si>
  <si>
    <t xml:space="preserve"> 4.5.3 </t>
  </si>
  <si>
    <t xml:space="preserve"> 92769 </t>
  </si>
  <si>
    <t xml:space="preserve">ARMAÇÃO DE LAJE DE ESTRUTURA CONVENCIONAL DE CONCRETO ARMADO UTILIZANDO AÇO CA-50 DE 6,3 MM - MONTAGEM. AF_06/2022</t>
  </si>
  <si>
    <t xml:space="preserve"> 4.5.4 </t>
  </si>
  <si>
    <t xml:space="preserve"> 92771 </t>
  </si>
  <si>
    <t xml:space="preserve">ARMAÇÃO DE LAJE DE ESTRUTURA CONVENCIONAL DE CONCRETO ARMADO UTILIZANDO AÇO CA-50 DE 10,0 MM - MONTAGEM. AF_06/2022</t>
  </si>
  <si>
    <t xml:space="preserve"> 4.5.5 </t>
  </si>
  <si>
    <t xml:space="preserve"> 92772 </t>
  </si>
  <si>
    <t xml:space="preserve">ARMAÇÃO DE LAJE DE ESTRUTURA CONVENCIONAL DE CONCRETO ARMADO UTILIZANDO AÇO CA-50 DE 12,5 MM - MONTAGEM. AF_06/2022</t>
  </si>
  <si>
    <t xml:space="preserve"> 4.5.6 </t>
  </si>
  <si>
    <t xml:space="preserve"> 92773 </t>
  </si>
  <si>
    <t xml:space="preserve">ARMAÇÃO DE LAJE DE ESTRUTURA CONVENCIONAL DE CONCRETO ARMADO UTILIZANDO AÇO CA-50 DE 16,0 MM - MONTAGEM. AF_06/2022</t>
  </si>
  <si>
    <t xml:space="preserve"> 4.5.7 </t>
  </si>
  <si>
    <t xml:space="preserve"> CP-EST-128 </t>
  </si>
  <si>
    <t xml:space="preserve">CONCRETAGEM DE VIGAS E LAJES, FCK 40 MPA, PARA LAJES MACIÇAS OU NERVURADAS COM USO DE BOMBA EM EDIFICAÇÃO - LANÇAMENTO, ADENSAMENTO E ACABAMENTO.</t>
  </si>
  <si>
    <t xml:space="preserve">M³</t>
  </si>
  <si>
    <t xml:space="preserve"> 5 </t>
  </si>
  <si>
    <t xml:space="preserve">SUPERESTRUTURA</t>
  </si>
  <si>
    <t xml:space="preserve"> 5.1 </t>
  </si>
  <si>
    <t xml:space="preserve">PILARES</t>
  </si>
  <si>
    <t xml:space="preserve"> 5.1.1 </t>
  </si>
  <si>
    <t xml:space="preserve"> 5.1.2 </t>
  </si>
  <si>
    <t xml:space="preserve"> 5.1.3 </t>
  </si>
  <si>
    <t xml:space="preserve"> 5.1.4 </t>
  </si>
  <si>
    <t xml:space="preserve"> 5.1.5 </t>
  </si>
  <si>
    <t xml:space="preserve"> 5.1.6 </t>
  </si>
  <si>
    <t xml:space="preserve"> 5.1.7 </t>
  </si>
  <si>
    <t xml:space="preserve"> 5.1.8 </t>
  </si>
  <si>
    <t xml:space="preserve"> 5.1.9 </t>
  </si>
  <si>
    <t xml:space="preserve"> 5.1.10 </t>
  </si>
  <si>
    <t xml:space="preserve"> 5.2 </t>
  </si>
  <si>
    <t xml:space="preserve">VIGAS</t>
  </si>
  <si>
    <t xml:space="preserve"> 5.2.1 </t>
  </si>
  <si>
    <t xml:space="preserve"> 92468 </t>
  </si>
  <si>
    <t xml:space="preserve">MONTAGEM E DESMONTAGEM DE FÔRMA DE VIGA, ESCORAMENTO METÁLICO, PÉ-DIREITO SIMPLES, EM CHAPA DE MADEIRA PLASTIFICADA, 10 UTILIZAÇÕES. AF_09/2020</t>
  </si>
  <si>
    <t xml:space="preserve"> 5.2.2 </t>
  </si>
  <si>
    <t xml:space="preserve"> 5.2.3 </t>
  </si>
  <si>
    <t xml:space="preserve"> 5.2.4 </t>
  </si>
  <si>
    <t xml:space="preserve"> 5.2.5 </t>
  </si>
  <si>
    <t xml:space="preserve"> 5.2.6 </t>
  </si>
  <si>
    <t xml:space="preserve"> 5.2.7 </t>
  </si>
  <si>
    <t xml:space="preserve"> 5.2.8 </t>
  </si>
  <si>
    <t xml:space="preserve"> 5.2.9 </t>
  </si>
  <si>
    <t xml:space="preserve"> 5.2.10 </t>
  </si>
  <si>
    <t xml:space="preserve"> 5.2.11 </t>
  </si>
  <si>
    <t xml:space="preserve"> 4507958 </t>
  </si>
  <si>
    <t xml:space="preserve">SICRO3</t>
  </si>
  <si>
    <t xml:space="preserve">Cordoalha engraxada CP 190 RB D = 12,7 mm - fornecimento e instalação</t>
  </si>
  <si>
    <t xml:space="preserve">kg</t>
  </si>
  <si>
    <t xml:space="preserve"> 5.2.12 </t>
  </si>
  <si>
    <t xml:space="preserve"> 4508181 </t>
  </si>
  <si>
    <t xml:space="preserve">Bainha metálica redonda D = 35 mm para 3 cordoalhas D = 12,7 mm - fornecimento, instalação e injeção de nata de cimento</t>
  </si>
  <si>
    <t xml:space="preserve">m</t>
  </si>
  <si>
    <t xml:space="preserve"> 5.2.13 </t>
  </si>
  <si>
    <t xml:space="preserve"> 4507779 </t>
  </si>
  <si>
    <t xml:space="preserve">Ancoragem ativa para lajes com 3 cordoalhas aderentes D = 12,7 mm - fornecimento e instalação</t>
  </si>
  <si>
    <t xml:space="preserve">un</t>
  </si>
  <si>
    <t xml:space="preserve"> 5.2.14 </t>
  </si>
  <si>
    <t xml:space="preserve"> 4507810 </t>
  </si>
  <si>
    <t xml:space="preserve">Ancoragem passiva para lajes com 3 cordoalhas aderentes D = 12,7 mm - fornecimento e instalação</t>
  </si>
  <si>
    <t xml:space="preserve"> 5.3 </t>
  </si>
  <si>
    <t xml:space="preserve">LAJES</t>
  </si>
  <si>
    <t xml:space="preserve"> 5.3.1 </t>
  </si>
  <si>
    <t xml:space="preserve"> 92526 </t>
  </si>
  <si>
    <t xml:space="preserve">MONTAGEM E DESMONTAGEM DE FÔRMA DE LAJE MACIÇA, PÉ-DIREITO SIMPLES, EM CHAPA DE MADEIRA COMPENSADA PLASTIFICADA, 10 UTILIZAÇÕES. AF_09/2020</t>
  </si>
  <si>
    <t xml:space="preserve"> 5.3.2 </t>
  </si>
  <si>
    <t xml:space="preserve"> 92490 </t>
  </si>
  <si>
    <t xml:space="preserve">MONTAGEM E DESMONTAGEM DE FÔRMA DE LAJE NERVURADA COM CUBETA E ASSOALHO, PÉ-DIREITO SIMPLES, EM CHAPA DE MADEIRA COMPENSADA RESINADA, 8 UTILIZAÇÕES. AF_09/2020</t>
  </si>
  <si>
    <t xml:space="preserve"> 5.3.3 </t>
  </si>
  <si>
    <t xml:space="preserve"> 5.3.4 </t>
  </si>
  <si>
    <t xml:space="preserve"> 5.3.5 </t>
  </si>
  <si>
    <t xml:space="preserve"> 92770 </t>
  </si>
  <si>
    <t xml:space="preserve">ARMAÇÃO DE LAJE DE ESTRUTURA CONVENCIONAL DE CONCRETO ARMADO UTILIZANDO AÇO CA-50 DE 8,0 MM - MONTAGEM. AF_06/2022</t>
  </si>
  <si>
    <t xml:space="preserve"> 5.3.6 </t>
  </si>
  <si>
    <t xml:space="preserve"> 5.3.7 </t>
  </si>
  <si>
    <t xml:space="preserve"> 5.3.8 </t>
  </si>
  <si>
    <t xml:space="preserve"> 5.3.9 </t>
  </si>
  <si>
    <t xml:space="preserve"> 5.3.10 </t>
  </si>
  <si>
    <t xml:space="preserve"> 101963 </t>
  </si>
  <si>
    <t xml:space="preserve">LAJE PRÉ-MOLDADA UNIDIRECIONAL, BIAPOIADA, PARA PISO, ENCHIMENTO EM CERÂMICA, VIGOTA CONVENCIONAL, ALTURA TOTAL DA LAJE (ENCHIMENTO+CAPA) = (8+4). AF_11/2020_PA</t>
  </si>
  <si>
    <t xml:space="preserve"> 5.4 </t>
  </si>
  <si>
    <t xml:space="preserve">ESCADAS</t>
  </si>
  <si>
    <t xml:space="preserve"> 5.4.1 </t>
  </si>
  <si>
    <t xml:space="preserve"> 101983 </t>
  </si>
  <si>
    <t xml:space="preserve">MONTAGEM E DESMONTAGEM DE FÔRMA PARA ESCADAS, COM 2 LANCES EM "U" E LAJE PLANA, EM CHAPA DE MADEIRA COMPENSADA PLASTIFICADA, 10 UTILIZAÇÕES. AF_11/2020</t>
  </si>
  <si>
    <t xml:space="preserve"> 5.4.2 </t>
  </si>
  <si>
    <t xml:space="preserve"> 95944 </t>
  </si>
  <si>
    <t xml:space="preserve">ARMAÇÃO DE ESCADA, DE UMA ESTRUTURA CONVENCIONAL DE CONCRETO ARMADO UTILIZANDO AÇO CA-50 DE 6,3 MM - MONTAGEM. AF_11/2020</t>
  </si>
  <si>
    <t xml:space="preserve"> 5.4.3 </t>
  </si>
  <si>
    <t xml:space="preserve"> 95945 </t>
  </si>
  <si>
    <t xml:space="preserve">ARMAÇÃO DE ESCADA, DE UMA ESTRUTURA CONVENCIONAL DE CONCRETO ARMADO UTILIZANDO AÇO CA-50 DE 8,0 MM - MONTAGEM. AF_11/2020</t>
  </si>
  <si>
    <t xml:space="preserve"> 5.4.4 </t>
  </si>
  <si>
    <t xml:space="preserve"> 95946 </t>
  </si>
  <si>
    <t xml:space="preserve">ARMAÇÃO DE ESCADA, DE UMA ESTRUTURA CONVENCIONAL DE CONCRETO ARMADO UTILIZANDO AÇO CA-50 DE 10,0 MM - MONTAGEM. AF_11/2020</t>
  </si>
  <si>
    <t xml:space="preserve"> 5.4.5 </t>
  </si>
  <si>
    <t xml:space="preserve"> 95947 </t>
  </si>
  <si>
    <t xml:space="preserve">ARMAÇÃO DE ESCADA, DE UMA ESTRUTURA CONVENCIONAL DE CONCRETO ARMADO UTILIZANDO AÇO CA-50 DE 12,5 MM - MONTAGEM. AF_11/2020</t>
  </si>
  <si>
    <t xml:space="preserve"> 5.4.6 </t>
  </si>
  <si>
    <t xml:space="preserve"> CP-EST-147 </t>
  </si>
  <si>
    <t xml:space="preserve">CONCRETAGEM DE ESCADA, FCK = 40 MPA, COM USO DE BOMBA EM EDIFICAÇÃO - LANÇAMENTO, ADENSAMENTO E ACABAMENTO</t>
  </si>
  <si>
    <t xml:space="preserve"> 6 </t>
  </si>
  <si>
    <t xml:space="preserve">IMPERMEABILIZAÇÃO | TRATAMENTO</t>
  </si>
  <si>
    <t xml:space="preserve"> 6.1 </t>
  </si>
  <si>
    <t xml:space="preserve">FUNDAÇÃO</t>
  </si>
  <si>
    <t xml:space="preserve"> 6.1.1 </t>
  </si>
  <si>
    <t xml:space="preserve"> 98557 </t>
  </si>
  <si>
    <t xml:space="preserve">IMPERMEABILIZAÇÃO DE SUPERFÍCIE COM EMULSÃO ASFÁLTICA, 2 DEMÃOS. AF_09/2023</t>
  </si>
  <si>
    <t xml:space="preserve"> 6.2 </t>
  </si>
  <si>
    <t xml:space="preserve">PAREDES</t>
  </si>
  <si>
    <t xml:space="preserve"> 6.2.1 </t>
  </si>
  <si>
    <t xml:space="preserve"> 98555 </t>
  </si>
  <si>
    <t xml:space="preserve">IMPERMEABILIZAÇÃO DE SUPERFÍCIE COM ARGAMASSA POLIMÉRICA / MEMBRANA ACRÍLICA, 3 DEMÃOS. AF_09/2023</t>
  </si>
  <si>
    <t xml:space="preserve"> 6.3 </t>
  </si>
  <si>
    <t xml:space="preserve">ÁREAS MOLHADAS</t>
  </si>
  <si>
    <t xml:space="preserve"> 6.3.1 </t>
  </si>
  <si>
    <t xml:space="preserve"> 6.4 </t>
  </si>
  <si>
    <t xml:space="preserve">COBERTURA</t>
  </si>
  <si>
    <t xml:space="preserve"> 6.4.1 </t>
  </si>
  <si>
    <t xml:space="preserve"> 98547 </t>
  </si>
  <si>
    <t xml:space="preserve">IMPERMEABILIZAÇÃO DE SUPERFÍCIE COM MANTA ASFÁLTICA, DUAS CAMADAS, INCLUSIVE APLICAÇÃO DE PRIMER ASFÁLTICO, E=3MM E E=4MM. AF_09/2023</t>
  </si>
  <si>
    <t xml:space="preserve"> 7 </t>
  </si>
  <si>
    <t xml:space="preserve">ALVENARIA | FECHAMENTOS</t>
  </si>
  <si>
    <t xml:space="preserve"> 7.1 </t>
  </si>
  <si>
    <t xml:space="preserve">ALVENARIA</t>
  </si>
  <si>
    <t xml:space="preserve"> 7.1.1 </t>
  </si>
  <si>
    <t xml:space="preserve"> 103330 </t>
  </si>
  <si>
    <t xml:space="preserve">ALVENARIA DE VEDAÇÃO DE BLOCOS CERÂMICOS FURADOS NA HORIZONTAL DE 11,5X19X19 CM (ESPESSURA 11,5 CM) E ARGAMASSA DE ASSENTAMENTO COM PREPARO EM BETONEIRA. AF_12/2021</t>
  </si>
  <si>
    <t xml:space="preserve"> 7.1.2 </t>
  </si>
  <si>
    <t xml:space="preserve"> 89472 </t>
  </si>
  <si>
    <t xml:space="preserve">ALVENARIA DE BLOCOS DE CONCRETO ESTRUTURAL 14X19X39 CM (ESPESSURA 14 CM), FBK = 14 MPA, UTILIZANDO COLHER DE PEDREIRO. AF_10/2022</t>
  </si>
  <si>
    <t xml:space="preserve"> 7.2 </t>
  </si>
  <si>
    <t xml:space="preserve">DRYWALL</t>
  </si>
  <si>
    <t xml:space="preserve"> 7.2.1 </t>
  </si>
  <si>
    <t xml:space="preserve"> CP-ARQ-095 </t>
  </si>
  <si>
    <t xml:space="preserve">INSTALAÇÃO DE ISOLAMENTO COM LÃ DE VIDRO EM PAREDES DRYWALL. </t>
  </si>
  <si>
    <t xml:space="preserve"> 7.2.2 </t>
  </si>
  <si>
    <t xml:space="preserve"> CP-ARQ-468 </t>
  </si>
  <si>
    <t xml:space="preserve">PLACA / CHAPA DE GESSO ACARTONADO, RESISTENTE A UMIDADE (RU), COR VERDE, E = 12,5 MM, 1200 X 2400 MM PARA DRYWALL, USO INTERNO, COM UMA FACE SIMPLES FIXADO EM ESTRUTURA METÁLICA. NÃO INCLUI ESTRUTURA.</t>
  </si>
  <si>
    <t xml:space="preserve"> 7.2.3 </t>
  </si>
  <si>
    <t xml:space="preserve"> CP-ARQ-467 </t>
  </si>
  <si>
    <t xml:space="preserve">PLACA / CHAPA DE GESSO ACARTONADO, STANDARD (ST), COR BRANCA, E = 12,5 MM, 1200 X 2400 MM PARA DRYWALL, USO INTERNO, COM UMA FACE SIMPLES FIXADO EM ESTRUTURA METÁLICA. NÃO INCLUI ESTRUTURA.</t>
  </si>
  <si>
    <t xml:space="preserve"> 7.2.4 </t>
  </si>
  <si>
    <t xml:space="preserve"> CP-ARQ-466 </t>
  </si>
  <si>
    <t xml:space="preserve">ESTRUTURA METÁLICA COM GUIA SIMPLES E MONTANTES E = 0,5 MM, 90 X 3000 MM, PARA PAREDE DRYWALL DE USO INTERNO, NÃO INCLUSO CHAPAS DE GESSO.</t>
  </si>
  <si>
    <t xml:space="preserve"> 8 </t>
  </si>
  <si>
    <t xml:space="preserve"> 8.1 </t>
  </si>
  <si>
    <t xml:space="preserve">ESTRUTURA DA COBERTURA</t>
  </si>
  <si>
    <t xml:space="preserve"> 8.1.1 </t>
  </si>
  <si>
    <t xml:space="preserve"> 92580 </t>
  </si>
  <si>
    <t xml:space="preserve">TRAMA DE AÇO COMPOSTA POR TERÇAS PARA TELHADOS DE ATÉ 2 ÁGUAS PARA TELHA ONDULADA DE FIBROCIMENTO, METÁLICA, PLÁSTICA OU TERMOACÚSTICA, INCLUSO TRANSPORTE VERTICAL. AF_07/2019</t>
  </si>
  <si>
    <t xml:space="preserve"> 8.1.2 </t>
  </si>
  <si>
    <t xml:space="preserve"> 92620 </t>
  </si>
  <si>
    <t xml:space="preserve">FABRICAÇÃO E INSTALAÇÃO DE TESOURA INTEIRA EM AÇO, VÃO DE 12 M, PARA TELHA ONDULADA DE FIBROCIMENTO, METÁLICA, PLÁSTICA OU TERMOACÚSTICA, INCLUSO IÇAMENTO. AF_07/2019</t>
  </si>
  <si>
    <t xml:space="preserve"> 8.1.3 </t>
  </si>
  <si>
    <t xml:space="preserve"> 92255 </t>
  </si>
  <si>
    <t xml:space="preserve">INSTALAÇÃO DE TESOURA (INTEIRA OU MEIA), EM AÇO, PARA VÃOS MAIORES OU IGUAIS A 3,0 M E MENORES QUE 6,0 M, INCLUSO IÇAMENTO. AF_07/2019</t>
  </si>
  <si>
    <t xml:space="preserve"> 8.2 </t>
  </si>
  <si>
    <t xml:space="preserve">TELHAMENTO</t>
  </si>
  <si>
    <t xml:space="preserve"> 8.2.1 </t>
  </si>
  <si>
    <t xml:space="preserve"> CP-COB-034 </t>
  </si>
  <si>
    <t xml:space="preserve">TELHAMENTO TERMOISOLANTE REVESTIDA EM ACO GALVALUME, FACE SUPERIOR TRAPEZOIDAL E FACE INFERIOR PLANA (NAO INCLUI ACESSORIOS DE FIXACAO), REVEST COM ESPESSURA DE 0,50 MM, COM PRE-PINTURA DE COR BRANCA NAS DUAS FACES, NUCLEO EM POLIIOCIANURATO (PIR) COM ESPESSURA DE 50 MM, INCLUSO IÇAMENTO.</t>
  </si>
  <si>
    <t xml:space="preserve"> 8.3 </t>
  </si>
  <si>
    <t xml:space="preserve">CALHAS | RUFOS | CHAPIM</t>
  </si>
  <si>
    <t xml:space="preserve"> 8.3.1 </t>
  </si>
  <si>
    <t xml:space="preserve"> 94228 </t>
  </si>
  <si>
    <t xml:space="preserve">CALHA EM CHAPA DE AÇO GALVANIZADO NÚMERO 24, DESENVOLVIMENTO DE 50 CM, INCLUSO TRANSPORTE VERTICAL. AF_07/2019</t>
  </si>
  <si>
    <t xml:space="preserve"> 8.3.2 </t>
  </si>
  <si>
    <t xml:space="preserve"> 94227 </t>
  </si>
  <si>
    <t xml:space="preserve">CALHA EM CHAPA DE AÇO GALVANIZADO NÚMERO 24, DESENVOLVIMENTO DE 33 CM, INCLUSO TRANSPORTE VERTICAL. AF_07/2019</t>
  </si>
  <si>
    <t xml:space="preserve"> 8.3.3 </t>
  </si>
  <si>
    <t xml:space="preserve"> 100327 </t>
  </si>
  <si>
    <t xml:space="preserve">RUFO EXTERNO/INTERNO EM CHAPA DE AÇO GALVANIZADO NÚMERO 26, CORTE DE 33 CM, INCLUSO IÇAMENTO. AF_07/2019</t>
  </si>
  <si>
    <t xml:space="preserve"> 9 </t>
  </si>
  <si>
    <t xml:space="preserve">INSTALAÇÕES HIDROSSANITÁRIAS</t>
  </si>
  <si>
    <t xml:space="preserve"> 9.1 </t>
  </si>
  <si>
    <t xml:space="preserve">INSTALAÇÕES HIDRÁULICAS | ÁGUA FRIA</t>
  </si>
  <si>
    <t xml:space="preserve"> 9.1.1 </t>
  </si>
  <si>
    <t xml:space="preserve">ALIMENTAÇÃO DE ENTRADA | BARRILETE</t>
  </si>
  <si>
    <t xml:space="preserve"> 9.1.1.1 </t>
  </si>
  <si>
    <t xml:space="preserve"> 94656 </t>
  </si>
  <si>
    <t xml:space="preserve">ADAPTADOR CURTO COM BOLSA E ROSCA PARA REGISTRO, PVC, SOLDÁVEL, DN  25 MM X 3/4", INSTALADO EM RESERVAÇÃO PREDIAL DE ÁGUA - FORNECIMENTO E INSTALAÇÃO. AF_04/2024</t>
  </si>
  <si>
    <t xml:space="preserve"> 9.1.1.2 </t>
  </si>
  <si>
    <t xml:space="preserve"> 94658 </t>
  </si>
  <si>
    <t xml:space="preserve">ADAPTADOR CURTO COM BOLSA E ROSCA PARA REGISTRO, PVC, SOLDÁVEL, DN 32 MM X 1", INSTALADO EM RESERVAÇÃO PREDIAL DE ÁGUA - FORNECIMENTO E INSTALAÇÃO. AF_04/2024</t>
  </si>
  <si>
    <t xml:space="preserve"> 9.1.1.3 </t>
  </si>
  <si>
    <t xml:space="preserve"> 102113 </t>
  </si>
  <si>
    <t xml:space="preserve">BOMBA CENTRÍFUGA, TRIFÁSICA, 1 CV OU 0,99 HP, HM 14 A 40 M, Q 0,6 A 8,4 M3/H - FORNECIMENTO E INSTALAÇÃO. AF_12/2020</t>
  </si>
  <si>
    <t xml:space="preserve"> 9.1.1.4 </t>
  </si>
  <si>
    <t xml:space="preserve"> 95675 </t>
  </si>
  <si>
    <t xml:space="preserve">HIDRÔMETRO DN 3/4", 5,0 M3/H - FORNECIMENTO E INSTALAÇÃO. AF_03/2024</t>
  </si>
  <si>
    <t xml:space="preserve"> 9.1.1.5 </t>
  </si>
  <si>
    <t xml:space="preserve"> 97741 </t>
  </si>
  <si>
    <t xml:space="preserve">KIT CAVALETE PARA MEDIÇÃO DE ÁGUA - ENTRADA INDIVIDUALIZADA, EM PVC 25 MM (3/4"), PARA 1 MEDIDOR - FORNECIMENTO E INSTALAÇÃO (EXCLUSIVE HIDRÔMETRO). AF_03/2024</t>
  </si>
  <si>
    <t xml:space="preserve"> 9.1.1.6 </t>
  </si>
  <si>
    <t xml:space="preserve"> 89351 </t>
  </si>
  <si>
    <t xml:space="preserve">REGISTRO DE PRESSÃO BRUTO, LATÃO,  ROSCÁVEL, 3/4'' - FORNECIMENTO E INSTALAÇÃO. AF_08/2021</t>
  </si>
  <si>
    <t xml:space="preserve"> 9.1.1.7 </t>
  </si>
  <si>
    <t xml:space="preserve"> 89353 </t>
  </si>
  <si>
    <t xml:space="preserve">REGISTRO DE GAVETA BRUTO, LATÃO, ROSCÁVEL, 3/4" - FORNECIMENTO E INSTALAÇÃO. AF_08/2021</t>
  </si>
  <si>
    <t xml:space="preserve"> 9.1.1.8 </t>
  </si>
  <si>
    <t xml:space="preserve"> 94495 </t>
  </si>
  <si>
    <t xml:space="preserve">REGISTRO DE GAVETA BRUTO, LATÃO, ROSCÁVEL, 1" - FORNECIMENTO E INSTALAÇÃO. AF_08/2021</t>
  </si>
  <si>
    <t xml:space="preserve"> 9.1.1.9 </t>
  </si>
  <si>
    <t xml:space="preserve"> 89363 </t>
  </si>
  <si>
    <t xml:space="preserve">JOELHO 45 GRAUS, PVC, SOLDÁVEL, DN 25MM, INSTALADO EM RAMAL OU SUB-RAMAL DE ÁGUA - FORNECIMENTO E INSTALAÇÃO. AF_06/2022</t>
  </si>
  <si>
    <t xml:space="preserve"> 9.1.1.10 </t>
  </si>
  <si>
    <t xml:space="preserve"> 89362 </t>
  </si>
  <si>
    <t xml:space="preserve">JOELHO 90 GRAUS, PVC, SOLDÁVEL, DN 25MM, INSTALADO EM RAMAL OU SUB-RAMAL DE ÁGUA - FORNECIMENTO E INSTALAÇÃO. AF_06/2022</t>
  </si>
  <si>
    <t xml:space="preserve"> 9.1.1.11 </t>
  </si>
  <si>
    <t xml:space="preserve"> 89367 </t>
  </si>
  <si>
    <t xml:space="preserve">JOELHO 90 GRAUS, PVC, SOLDÁVEL, DN 32MM, INSTALADO EM RAMAL OU SUB-RAMAL DE ÁGUA - FORNECIMENTO E INSTALAÇÃO. AF_06/2022</t>
  </si>
  <si>
    <t xml:space="preserve"> 9.1.1.12 </t>
  </si>
  <si>
    <t xml:space="preserve"> 89378 </t>
  </si>
  <si>
    <t xml:space="preserve">LUVA, PVC, SOLDÁVEL, DN 25MM, INSTALADO EM RAMAL OU SUB-RAMAL DE ÁGUA - FORNECIMENTO E INSTALAÇÃO. AF_06/2022</t>
  </si>
  <si>
    <t xml:space="preserve"> 9.1.1.13 </t>
  </si>
  <si>
    <t xml:space="preserve"> 94648 </t>
  </si>
  <si>
    <t xml:space="preserve">TUBO, PVC, SOLDÁVEL, DE  25MM, INSTALADO EM RESERVAÇÃO PREDIAL DE ÁGUA - FORNECIMENTO E INSTALAÇÃO. AF_04/2024</t>
  </si>
  <si>
    <t xml:space="preserve"> 9.1.1.14 </t>
  </si>
  <si>
    <t xml:space="preserve"> 94649 </t>
  </si>
  <si>
    <t xml:space="preserve">TUBO, PVC, SOLDÁVEL, DE 32MM, INSTALADO EM RESERVAÇÃO PREDIAL DE ÁGUA - FORNECIMENTO E INSTALAÇÃO. AF_04/2024</t>
  </si>
  <si>
    <t xml:space="preserve"> 9.1.1.15 </t>
  </si>
  <si>
    <t xml:space="preserve"> 89395 </t>
  </si>
  <si>
    <t xml:space="preserve">TE, PVC, SOLDÁVEL, DN 25MM, INSTALADO EM RAMAL OU SUB-RAMAL DE ÁGUA - FORNECIMENTO E INSTALAÇÃO. AF_06/2022</t>
  </si>
  <si>
    <t xml:space="preserve"> 9.1.1.16 </t>
  </si>
  <si>
    <t xml:space="preserve"> 89398 </t>
  </si>
  <si>
    <t xml:space="preserve">TE, PVC, SOLDÁVEL, DN 32MM, INSTALADO EM RAMAL OU SUB-RAMAL DE ÁGUA - FORNECIMENTO E INSTALAÇÃO. AF_06/2022</t>
  </si>
  <si>
    <t xml:space="preserve"> 9.1.1.17 </t>
  </si>
  <si>
    <t xml:space="preserve"> 48.02.207 </t>
  </si>
  <si>
    <t xml:space="preserve">CPOS/CDHU</t>
  </si>
  <si>
    <t xml:space="preserve">RESERVATÓRIO EM POLIETILENO - CAPACIDADE DE 10.000 LITROS</t>
  </si>
  <si>
    <t xml:space="preserve"> 9.1.1.18 </t>
  </si>
  <si>
    <t xml:space="preserve"> CP-HID-102 </t>
  </si>
  <si>
    <t xml:space="preserve">CAIXA D´ÁGUA EM POLIETILENO, 7500 LITROS, COM ACESSÓRIOS</t>
  </si>
  <si>
    <t xml:space="preserve"> 9.1.1.19 </t>
  </si>
  <si>
    <t xml:space="preserve"> 93358 </t>
  </si>
  <si>
    <t xml:space="preserve">ESCAVAÇÃO MANUAL DE VALA. AF_09/2024</t>
  </si>
  <si>
    <t xml:space="preserve"> 9.1.1.20 </t>
  </si>
  <si>
    <t xml:space="preserve"> 93382 </t>
  </si>
  <si>
    <t xml:space="preserve">REATERRO MANUAL DE VALAS, COM COMPACTADOR DE SOLOS DE PERCUSSÃO. AF_08/2023</t>
  </si>
  <si>
    <t xml:space="preserve"> 9.1.2 </t>
  </si>
  <si>
    <t xml:space="preserve">TUBULAÇÃO</t>
  </si>
  <si>
    <t xml:space="preserve"> 9.1.2.1 </t>
  </si>
  <si>
    <t xml:space="preserve"> 89356 </t>
  </si>
  <si>
    <t xml:space="preserve">TUBO, PVC, SOLDÁVEL, DE 25MM, INSTALADO EM RAMAL OU SUB-RAMAL DE ÁGUA - FORNECIMENTO E INSTALAÇÃO. AF_06/2022</t>
  </si>
  <si>
    <t xml:space="preserve"> 9.1.2.2 </t>
  </si>
  <si>
    <t xml:space="preserve"> 103979 </t>
  </si>
  <si>
    <t xml:space="preserve">TUBO, PVC, SOLDÁVEL, DE 50MM, INSTALADO EM RAMAL DE DISTRIBUIÇÃO DE ÁGUA - FORNECIMENTO E INSTALAÇÃO. AF_06/2022</t>
  </si>
  <si>
    <t xml:space="preserve"> 9.1.2.3 </t>
  </si>
  <si>
    <t xml:space="preserve"> 89450 </t>
  </si>
  <si>
    <t xml:space="preserve">TUBO, PVC, SOLDÁVEL, DE 60MM, INSTALADO EM PRUMADA DE ÁGUA - FORNECIMENTO E INSTALAÇÃO. AF_06/2022</t>
  </si>
  <si>
    <t xml:space="preserve"> 9.1.2.4 </t>
  </si>
  <si>
    <t xml:space="preserve"> 89451 </t>
  </si>
  <si>
    <t xml:space="preserve">TUBO, PVC, SOLDÁVEL, DE 75MM, INSTALADO EM PRUMADA DE ÁGUA - FORNECIMENTO E INSTALAÇÃO. AF_06/2022</t>
  </si>
  <si>
    <t xml:space="preserve"> 9.1.2.5 </t>
  </si>
  <si>
    <t xml:space="preserve"> 89452 </t>
  </si>
  <si>
    <t xml:space="preserve">TUBO, PVC, SOLDÁVEL, DE 85MM, INSTALADO EM PRUMADA DE ÁGUA - FORNECIMENTO E INSTALAÇÃO. AF_06/2022</t>
  </si>
  <si>
    <t xml:space="preserve"> 9.1.3 </t>
  </si>
  <si>
    <t xml:space="preserve">CONEXÕES | ACESSÓRIOS</t>
  </si>
  <si>
    <t xml:space="preserve"> 9.1.3.1 </t>
  </si>
  <si>
    <t xml:space="preserve"> 89383 </t>
  </si>
  <si>
    <t xml:space="preserve">ADAPTADOR CURTO COM BOLSA E ROSCA PARA REGISTRO, PVC, SOLDÁVEL, DN 25MM X 3/4 , INSTALADO EM RAMAL OU SUB-RAMAL DE ÁGUA - FORNECIMENTO E INSTALAÇÃO. AF_06/2022</t>
  </si>
  <si>
    <t xml:space="preserve"> 9.1.3.2 </t>
  </si>
  <si>
    <t xml:space="preserve"> 104001 </t>
  </si>
  <si>
    <t xml:space="preserve">ADAPTADOR CURTO COM BOLSA E ROSCA PARA REGISTRO, PVC, SOLDÁVEL, DN 50MM X 1.1/2", INSTALADO EM RAMAL DE DISTRIBUIÇÃO DE ÁGUA - FORNECIMENTO E INSTALAÇÃO. AF_06/2022</t>
  </si>
  <si>
    <t xml:space="preserve"> 9.1.3.3 </t>
  </si>
  <si>
    <t xml:space="preserve"> 89616 </t>
  </si>
  <si>
    <t xml:space="preserve">ADAPTADOR CURTO COM BOLSA E ROSCA PARA REGISTRO, PVC, SOLDÁVEL, DN 85MM X 3 , INSTALADO EM PRUMADA DE ÁGUA - FORNECIMENTO E INSTALAÇÃO. AF_06/2022</t>
  </si>
  <si>
    <t xml:space="preserve"> 9.1.3.4 </t>
  </si>
  <si>
    <t xml:space="preserve"> 103959 </t>
  </si>
  <si>
    <t xml:space="preserve">BUCHA DE REDUÇÃO, CURTA, PVC, SOLDÁVEL, DN 60 X 50 MM, INSTALADO EM PRUMADA DE ÁGUA - FORNECIMENTO E INSTALAÇÃO. AF_06/2022</t>
  </si>
  <si>
    <t xml:space="preserve"> 9.1.3.5 </t>
  </si>
  <si>
    <t xml:space="preserve"> 1076 </t>
  </si>
  <si>
    <t xml:space="preserve">ORSE</t>
  </si>
  <si>
    <t xml:space="preserve">Bucha de redução curta de pvc rígido soldável, marrom, diâm = 75 x 60mm Rev. 01- 10/2022</t>
  </si>
  <si>
    <t xml:space="preserve"> 9.1.3.6 </t>
  </si>
  <si>
    <t xml:space="preserve"> 1077 </t>
  </si>
  <si>
    <t xml:space="preserve">Bucha de redução curta de pvc rígido soldável, marrom, diâm = 85 x 75mm  Rev.0110/2022</t>
  </si>
  <si>
    <t xml:space="preserve"> 9.1.3.7 </t>
  </si>
  <si>
    <t xml:space="preserve"> 103999 </t>
  </si>
  <si>
    <t xml:space="preserve">BUCHA DE REDUÇÃO, LONGA, PVC, SOLDÁVEL, DN 50 X 25 MM, INSTALADO EM RAMAL DE DISTRIBUIÇÃO DE ÁGUA - FORNECIMENTO E INSTALAÇÃO. AF_06/2022</t>
  </si>
  <si>
    <t xml:space="preserve"> 9.1.3.8 </t>
  </si>
  <si>
    <t xml:space="preserve"> 103968 </t>
  </si>
  <si>
    <t xml:space="preserve">BUCHA DE REDUÇÃO, LONGA, PVC, SOLDÁVEL, DN 60 X 25 MM, INSTALADO EM PRUMADA DE ÁGUA - FORNECIMENTO E INSTALAÇÃO. AF_06/2022</t>
  </si>
  <si>
    <t xml:space="preserve"> 9.1.3.9 </t>
  </si>
  <si>
    <t xml:space="preserve"> 103972 </t>
  </si>
  <si>
    <t xml:space="preserve">BUCHA DE REDUÇÃO, LONGA, PVC, SOLDÁVEL, DN 75 X 50 MM, INSTALADO EM PRUMADA DE ÁGUA - FORNECIMENTO E INSTALAÇÃO. AF_06/2022</t>
  </si>
  <si>
    <t xml:space="preserve"> 9.1.3.10 </t>
  </si>
  <si>
    <t xml:space="preserve"> 9.1.3.11 </t>
  </si>
  <si>
    <t xml:space="preserve"> 103984 </t>
  </si>
  <si>
    <t xml:space="preserve">JOELHO 90 GRAUS, PVC, SOLDÁVEL, DN 50MM, INSTALADO EM RAMAL DE DISTRIBUIÇÃO DE ÁGUA - FORNECIMENTO E INSTALAÇÃO. AF_06/2022</t>
  </si>
  <si>
    <t xml:space="preserve"> 9.1.3.12 </t>
  </si>
  <si>
    <t xml:space="preserve"> 89513 </t>
  </si>
  <si>
    <t xml:space="preserve">JOELHO 90 GRAUS, PVC, SOLDÁVEL, DN 75MM, INSTALADO EM PRUMADA DE ÁGUA - FORNECIMENTO E INSTALAÇÃO. AF_06/2022</t>
  </si>
  <si>
    <t xml:space="preserve"> 9.1.3.13 </t>
  </si>
  <si>
    <t xml:space="preserve"> 89505 </t>
  </si>
  <si>
    <t xml:space="preserve">JOELHO 90 GRAUS, PVC, SOLDÁVEL, DN 60MM, INSTALADO EM PRUMADA DE ÁGUA - FORNECIMENTO E INSTALAÇÃO. AF_06/2022</t>
  </si>
  <si>
    <t xml:space="preserve"> 9.1.3.14 </t>
  </si>
  <si>
    <t xml:space="preserve"> 89521 </t>
  </si>
  <si>
    <t xml:space="preserve">JOELHO 90 GRAUS, PVC, SOLDÁVEL, DN 85MM, INSTALADO EM PRUMADA DE ÁGUA - FORNECIMENTO E INSTALAÇÃO. AF_06/2022</t>
  </si>
  <si>
    <t xml:space="preserve"> 9.1.3.15 </t>
  </si>
  <si>
    <t xml:space="preserve"> 89597 </t>
  </si>
  <si>
    <t xml:space="preserve">LUVA, PVC, SOLDÁVEL, DN 60MM, INSTALADO EM PRUMADA DE ÁGUA - FORNECIMENTO E INSTALAÇÃO. AF_06/2022</t>
  </si>
  <si>
    <t xml:space="preserve"> 9.1.3.16 </t>
  </si>
  <si>
    <t xml:space="preserve"> 89611 </t>
  </si>
  <si>
    <t xml:space="preserve">LUVA, PVC, SOLDÁVEL, DN 75MM, INSTALADO EM PRUMADA DE ÁGUA - FORNECIMENTO E INSTALAÇÃO. AF_06/2022</t>
  </si>
  <si>
    <t xml:space="preserve"> 9.1.3.17 </t>
  </si>
  <si>
    <t xml:space="preserve"> 89614 </t>
  </si>
  <si>
    <t xml:space="preserve">LUVA, PVC, SOLDÁVEL, DN 85MM, INSTALADO EM PRUMADA DE ÁGUA - FORNECIMENTO E INSTALAÇÃO. AF_06/2022</t>
  </si>
  <si>
    <t xml:space="preserve"> 9.1.3.18 </t>
  </si>
  <si>
    <t xml:space="preserve"> 9.1.3.19 </t>
  </si>
  <si>
    <t xml:space="preserve"> 104004 </t>
  </si>
  <si>
    <t xml:space="preserve">TE, PVC, SOLDÁVEL, DN 50MM, INSTALADO EM RAMAL DE DISTRIBUIÇÃO DE ÁGUA - FORNECIMENTO E INSTALAÇÃO. AF_06/2022</t>
  </si>
  <si>
    <t xml:space="preserve"> 9.1.3.20 </t>
  </si>
  <si>
    <t xml:space="preserve"> 89629 </t>
  </si>
  <si>
    <t xml:space="preserve">TE, PVC, SOLDÁVEL, DN 75MM, INSTALADO EM PRUMADA DE ÁGUA - FORNECIMENTO E INSTALAÇÃO. AF_06/2022</t>
  </si>
  <si>
    <t xml:space="preserve"> 9.1.3.21 </t>
  </si>
  <si>
    <t xml:space="preserve"> 89628 </t>
  </si>
  <si>
    <t xml:space="preserve">TE, PVC, SOLDÁVEL, DN 60MM, INSTALADO EM PRUMADA DE ÁGUA - FORNECIMENTO E INSTALAÇÃO. AF_06/2022</t>
  </si>
  <si>
    <t xml:space="preserve"> 9.1.3.22 </t>
  </si>
  <si>
    <t xml:space="preserve"> 89631 </t>
  </si>
  <si>
    <t xml:space="preserve">TE, PVC, SOLDÁVEL, DN 85MM, INSTALADO EM PRUMADA DE ÁGUA - FORNECIMENTO E INSTALAÇÃO. AF_06/2022</t>
  </si>
  <si>
    <t xml:space="preserve"> 9.1.3.23 </t>
  </si>
  <si>
    <t xml:space="preserve"> 104006 </t>
  </si>
  <si>
    <t xml:space="preserve">TÊ DE REDUÇÃO, PVC, SOLDÁVEL, DN 50MM X 25MM, INSTALADO EM RAMAL DE DISTRIBUIÇÃO DE ÁGUA - FORNECIMENTO E INSTALAÇÃO. AF_06/2022</t>
  </si>
  <si>
    <t xml:space="preserve"> 9.1.3.24 </t>
  </si>
  <si>
    <t xml:space="preserve"> 10900 </t>
  </si>
  <si>
    <t xml:space="preserve">Te redução 90 pvc soldavel marrom 60x25mm - fornecimento e instalação</t>
  </si>
  <si>
    <t xml:space="preserve"> 9.1.3.25 </t>
  </si>
  <si>
    <t xml:space="preserve"> 055128 </t>
  </si>
  <si>
    <t xml:space="preserve">SBC</t>
  </si>
  <si>
    <t xml:space="preserve">TE DE REDUCAO 90 PVC SOLDAVEL 60 x 50mm</t>
  </si>
  <si>
    <t xml:space="preserve"> 9.1.3.26 </t>
  </si>
  <si>
    <t xml:space="preserve"> 89630 </t>
  </si>
  <si>
    <t xml:space="preserve">TE DE REDUÇÃO, PVC, SOLDÁVEL, DN 75MM X 50MM, INSTALADO EM PRUMADA DE ÁGUA - FORNECIMENTO E INSTALAÇÃO. AF_06/2022</t>
  </si>
  <si>
    <t xml:space="preserve"> 9.1.3.27 </t>
  </si>
  <si>
    <t xml:space="preserve"> 89632 </t>
  </si>
  <si>
    <t xml:space="preserve">TE DE REDUÇÃO, PVC, SOLDÁVEL, DN 85MM X 60MM, INSTALADO EM PRUMADA DE ÁGUA - FORNECIMENTO E INSTALAÇÃO. AF_06/2022</t>
  </si>
  <si>
    <t xml:space="preserve"> 9.1.3.28 </t>
  </si>
  <si>
    <t xml:space="preserve"> 99635 </t>
  </si>
  <si>
    <t xml:space="preserve">VÁLVULA DE DESCARGA METÁLICA, BASE 1 1/2", ACABAMENTO METALICO CROMADO - FORNECIMENTO E INSTALAÇÃO. AF_08/2021</t>
  </si>
  <si>
    <t xml:space="preserve"> 9.1.3.29 </t>
  </si>
  <si>
    <t xml:space="preserve"> 86884 </t>
  </si>
  <si>
    <t xml:space="preserve">ENGATE FLEXÍVEL EM PLÁSTICO BRANCO, 1/2" X 30CM - FORNECIMENTO E INSTALAÇÃO. AF_01/2020</t>
  </si>
  <si>
    <t xml:space="preserve"> 9.1.3.30 </t>
  </si>
  <si>
    <t xml:space="preserve"> 89381 </t>
  </si>
  <si>
    <t xml:space="preserve">LUVA COM BUCHA DE LATÃO, PVC, SOLDÁVEL, DN 25MM X 3/4 , INSTALADO EM RAMAL OU SUB-RAMAL DE ÁGUA - FORNECIMENTO E INSTALAÇÃO. AF_06/2022</t>
  </si>
  <si>
    <t xml:space="preserve"> 9.1.3.31 </t>
  </si>
  <si>
    <t xml:space="preserve"> 89366 </t>
  </si>
  <si>
    <t xml:space="preserve">JOELHO 90 GRAUS COM BUCHA DE LATÃO, PVC, SOLDÁVEL, DN 25MM, X 3/4  INSTALADO EM RAMAL OU SUB-RAMAL DE ÁGUA - FORNECIMENTO E INSTALAÇÃO. AF_06/2022</t>
  </si>
  <si>
    <t xml:space="preserve"> 9.1.3.32 </t>
  </si>
  <si>
    <t xml:space="preserve"> 90373 </t>
  </si>
  <si>
    <t xml:space="preserve">JOELHO 90 GRAUS COM BUCHA DE LATÃO, PVC, SOLDÁVEL, DN 25MM, X 1/2  INSTALADO EM RAMAL OU SUB-RAMAL DE ÁGUA - FORNECIMENTO E INSTALAÇÃO. AF_06/2022</t>
  </si>
  <si>
    <t xml:space="preserve"> 9.1.4 </t>
  </si>
  <si>
    <t xml:space="preserve">REGISTROS</t>
  </si>
  <si>
    <t xml:space="preserve"> 9.1.4.1 </t>
  </si>
  <si>
    <t xml:space="preserve"> 94500 </t>
  </si>
  <si>
    <t xml:space="preserve">REGISTRO DE GAVETA BRUTO, LATÃO, ROSCÁVEL, 3" - FORNECIMENTO E INSTALAÇÃO. AF_08/2021</t>
  </si>
  <si>
    <t xml:space="preserve"> 9.1.4.2 </t>
  </si>
  <si>
    <t xml:space="preserve"> 9.1.4.3 </t>
  </si>
  <si>
    <t xml:space="preserve"> 9.1.4.4 </t>
  </si>
  <si>
    <t xml:space="preserve"> 94489 </t>
  </si>
  <si>
    <t xml:space="preserve">REGISTRO DE ESFERA, PVC, SOLDÁVEL, COM VOLANTE, DN  25 MM - FORNECIMENTO E INSTALAÇÃO. AF_08/2021</t>
  </si>
  <si>
    <t xml:space="preserve"> 9.2 </t>
  </si>
  <si>
    <t xml:space="preserve">INSTALAÇÕES SANITÁRIAS | ESGOTO</t>
  </si>
  <si>
    <t xml:space="preserve"> 9.2.1 </t>
  </si>
  <si>
    <t xml:space="preserve"> 9.2.1.1 </t>
  </si>
  <si>
    <t xml:space="preserve"> 89711 </t>
  </si>
  <si>
    <t xml:space="preserve">TUBO PVC, SERIE NORMAL, ESGOTO PREDIAL, DN 40 MM, FORNECIDO E INSTALADO EM RAMAL DE DESCARGA OU RAMAL DE ESGOTO SANITÁRIO. AF_08/2022</t>
  </si>
  <si>
    <t xml:space="preserve"> 9.2.1.2 </t>
  </si>
  <si>
    <t xml:space="preserve"> 89712 </t>
  </si>
  <si>
    <t xml:space="preserve">TUBO PVC, SERIE NORMAL, ESGOTO PREDIAL, DN 50 MM, FORNECIDO E INSTALADO EM RAMAL DE DESCARGA OU RAMAL DE ESGOTO SANITÁRIO. AF_08/2022</t>
  </si>
  <si>
    <t xml:space="preserve"> 9.2.1.3 </t>
  </si>
  <si>
    <t xml:space="preserve"> 89713 </t>
  </si>
  <si>
    <t xml:space="preserve">TUBO PVC, SERIE NORMAL, ESGOTO PREDIAL, DN 75 MM, FORNECIDO E INSTALADO EM RAMAL DE DESCARGA OU RAMAL DE ESGOTO SANITÁRIO. AF_08/2022</t>
  </si>
  <si>
    <t xml:space="preserve"> 9.2.1.4 </t>
  </si>
  <si>
    <t xml:space="preserve"> 89714 </t>
  </si>
  <si>
    <t xml:space="preserve">TUBO PVC, SERIE NORMAL, ESGOTO PREDIAL, DN 100 MM, FORNECIDO E INSTALADO EM RAMAL DE DESCARGA OU RAMAL DE ESGOTO SANITÁRIO. AF_08/2022</t>
  </si>
  <si>
    <t xml:space="preserve"> 9.2.1.5 </t>
  </si>
  <si>
    <t xml:space="preserve"> 1533 </t>
  </si>
  <si>
    <t xml:space="preserve">Tubo pvc rígido c/anel borracha, serie normal, p/esgoto predial, d = 150mm</t>
  </si>
  <si>
    <t xml:space="preserve"> 9.2.1.6 </t>
  </si>
  <si>
    <t xml:space="preserve"> 89798 </t>
  </si>
  <si>
    <t xml:space="preserve">TUBO PVC, SERIE NORMAL, ESGOTO PREDIAL, DN 50 MM, FORNECIDO E INSTALADO EM PRUMADA DE ESGOTO SANITÁRIO OU VENTILAÇÃO. AF_08/2022</t>
  </si>
  <si>
    <t xml:space="preserve"> 9.2.1.7 </t>
  </si>
  <si>
    <t xml:space="preserve"> 89799 </t>
  </si>
  <si>
    <t xml:space="preserve">TUBO PVC, SERIE NORMAL, ESGOTO PREDIAL, DN 75 MM, FORNECIDO E INSTALADO EM PRUMADA DE ESGOTO SANITÁRIO OU VENTILAÇÃO. AF_08/2022</t>
  </si>
  <si>
    <t xml:space="preserve"> 9.2.1.8 </t>
  </si>
  <si>
    <t xml:space="preserve"> 9.2.1.9 </t>
  </si>
  <si>
    <t xml:space="preserve"> 9.2.2 </t>
  </si>
  <si>
    <t xml:space="preserve"> 9.2.2.1 </t>
  </si>
  <si>
    <t xml:space="preserve"> 89728 </t>
  </si>
  <si>
    <t xml:space="preserve">CURVA CURTA 90 GRAUS, PVC, SERIE NORMAL, ESGOTO PREDIAL, DN 40 MM, JUNTA SOLDÁVEL, FORNECIDO E INSTALADO EM RAMAL DE DESCARGA OU RAMAL DE ESGOTO SANITÁRIO. AF_08/2022</t>
  </si>
  <si>
    <t xml:space="preserve"> 9.2.2.2 </t>
  </si>
  <si>
    <t xml:space="preserve"> 89735 </t>
  </si>
  <si>
    <t xml:space="preserve">CURVA LONGA 90 GRAUS, PVC, SERIE NORMAL, ESGOTO PREDIAL, DN 50 MM, JUNTA ELÁSTICA, FORNECIDO E INSTALADO EM RAMAL DE DESCARGA OU RAMAL DE ESGOTO SANITÁRIO. AF_08/2022</t>
  </si>
  <si>
    <t xml:space="preserve"> 9.2.2.3 </t>
  </si>
  <si>
    <t xml:space="preserve"> 89750 </t>
  </si>
  <si>
    <t xml:space="preserve">CURVA LONGA 90 GRAUS, PVC, SERIE NORMAL, ESGOTO PREDIAL, DN 100 MM, JUNTA ELÁSTICA, FORNECIDO E INSTALADO EM RAMAL DE DESCARGA OU RAMAL DE ESGOTO SANITÁRIO. AF_08/2022</t>
  </si>
  <si>
    <t xml:space="preserve"> 9.2.2.4 </t>
  </si>
  <si>
    <t xml:space="preserve"> 89726 </t>
  </si>
  <si>
    <t xml:space="preserve">JOELHO 45 GRAUS, PVC, SERIE NORMAL, ESGOTO PREDIAL, DN 40 MM, JUNTA SOLDÁVEL, FORNECIDO E INSTALADO EM RAMAL DE DESCARGA OU RAMAL DE ESGOTO SANITÁRIO. AF_08/2022</t>
  </si>
  <si>
    <t xml:space="preserve"> 9.2.2.5 </t>
  </si>
  <si>
    <t xml:space="preserve"> 89732 </t>
  </si>
  <si>
    <t xml:space="preserve">JOELHO 45 GRAUS, PVC, SERIE NORMAL, ESGOTO PREDIAL, DN 50 MM, JUNTA ELÁSTICA, FORNECIDO E INSTALADO EM RAMAL DE DESCARGA OU RAMAL DE ESGOTO SANITÁRIO. AF_08/2022</t>
  </si>
  <si>
    <t xml:space="preserve"> 9.2.2.6 </t>
  </si>
  <si>
    <t xml:space="preserve"> 89746 </t>
  </si>
  <si>
    <t xml:space="preserve">JOELHO 45 GRAUS, PVC, SERIE NORMAL, ESGOTO PREDIAL, DN 100 MM, JUNTA ELÁSTICA, FORNECIDO E INSTALADO EM RAMAL DE DESCARGA OU RAMAL DE ESGOTO SANITÁRIO. AF_08/2022</t>
  </si>
  <si>
    <t xml:space="preserve"> 9.2.2.7 </t>
  </si>
  <si>
    <t xml:space="preserve"> 89744 </t>
  </si>
  <si>
    <t xml:space="preserve">JOELHO 90 GRAUS, PVC, SERIE NORMAL, ESGOTO PREDIAL, DN 100 MM, JUNTA ELÁSTICA, FORNECIDO E INSTALADO EM RAMAL DE DESCARGA OU RAMAL DE ESGOTO SANITÁRIO. AF_08/2022</t>
  </si>
  <si>
    <t xml:space="preserve"> 9.2.2.8 </t>
  </si>
  <si>
    <t xml:space="preserve"> 89731 </t>
  </si>
  <si>
    <t xml:space="preserve">JOELHO 90 GRAUS, PVC, SERIE NORMAL, ESGOTO PREDIAL, DN 50 MM, JUNTA ELÁSTICA, FORNECIDO E INSTALADO EM RAMAL DE DESCARGA OU RAMAL DE ESGOTO SANITÁRIO. AF_08/2022</t>
  </si>
  <si>
    <t xml:space="preserve"> 9.2.2.9 </t>
  </si>
  <si>
    <t xml:space="preserve"> 89737 </t>
  </si>
  <si>
    <t xml:space="preserve">JOELHO 90 GRAUS, PVC, SERIE NORMAL, ESGOTO PREDIAL, DN 75 MM, JUNTA ELÁSTICA, FORNECIDO E INSTALADO EM RAMAL DE DESCARGA OU RAMAL DE ESGOTO SANITÁRIO. AF_08/2022</t>
  </si>
  <si>
    <t xml:space="preserve"> 9.2.2.10 </t>
  </si>
  <si>
    <t xml:space="preserve"> 053249 </t>
  </si>
  <si>
    <t xml:space="preserve">JOELHO 90 COM VISITA PVC COM ANEL DE BORRACHA 100x50mm</t>
  </si>
  <si>
    <t xml:space="preserve"> 9.2.2.11 </t>
  </si>
  <si>
    <t xml:space="preserve"> 89753 </t>
  </si>
  <si>
    <t xml:space="preserve">LUVA SIMPLES, PVC, SERIE NORMAL, ESGOTO PREDIAL, DN 50 MM, JUNTA ELÁSTICA, FORNECIDO E INSTALADO EM RAMAL DE DESCARGA OU RAMAL DE ESGOTO SANITÁRIO. AF_08/2022</t>
  </si>
  <si>
    <t xml:space="preserve"> 9.2.2.12 </t>
  </si>
  <si>
    <t xml:space="preserve"> 89778 </t>
  </si>
  <si>
    <t xml:space="preserve">LUVA SIMPLES, PVC, SERIE NORMAL, ESGOTO PREDIAL, DN 100 MM, JUNTA ELÁSTICA, FORNECIDO E INSTALADO EM RAMAL DE DESCARGA OU RAMAL DE ESGOTO SANITÁRIO. AF_08/2022</t>
  </si>
  <si>
    <t xml:space="preserve"> 9.2.2.13 </t>
  </si>
  <si>
    <t xml:space="preserve"> 1583 </t>
  </si>
  <si>
    <t xml:space="preserve">Redução excentrica em pvc rígido soldável, para esgoto primário, diâm = 100 x 50mm</t>
  </si>
  <si>
    <t xml:space="preserve"> 9.2.2.14 </t>
  </si>
  <si>
    <t xml:space="preserve"> 1657 </t>
  </si>
  <si>
    <t xml:space="preserve">Redução excêntrica em pvc rígido c/ anéis, para esgoto primário, diâm =100 x 75mm</t>
  </si>
  <si>
    <t xml:space="preserve"> 9.2.2.15 </t>
  </si>
  <si>
    <t xml:space="preserve"> 1655 </t>
  </si>
  <si>
    <t xml:space="preserve">Redução excêntrica em pvc rígido c/ anéis, para esgoto primário, diâm = 75 x 50mm</t>
  </si>
  <si>
    <t xml:space="preserve"> 9.2.2.16 </t>
  </si>
  <si>
    <t xml:space="preserve"> CP-HID-312 </t>
  </si>
  <si>
    <t xml:space="preserve">SIFAO PLASTICO TIPO COPO PARA PIA OU LAVATORIO, 1 X 2 "</t>
  </si>
  <si>
    <t xml:space="preserve"> 9.2.2.17 </t>
  </si>
  <si>
    <t xml:space="preserve"> 44.20.240 </t>
  </si>
  <si>
    <t xml:space="preserve">SIFÃO PLÁSTICO COM COPO, RÍGIDO, DE 1´ X 1 1/2´</t>
  </si>
  <si>
    <t xml:space="preserve"> 9.2.2.18 </t>
  </si>
  <si>
    <t xml:space="preserve"> CP-HID-303 </t>
  </si>
  <si>
    <t xml:space="preserve">SIFAO FLEXÍVEL HORIZONTAL, 1.1/2" X 1.1/2 "</t>
  </si>
  <si>
    <t xml:space="preserve"> 9.2.2.19 </t>
  </si>
  <si>
    <t xml:space="preserve"> CP-HID-079 </t>
  </si>
  <si>
    <t xml:space="preserve">SIFÃO DO TIPO FLEXÍVEL EM PVC 1.1/4"  X 2"  - FORNECIMENTO E INSTALAÇÃO.</t>
  </si>
  <si>
    <t xml:space="preserve"> 9.2.2.20 </t>
  </si>
  <si>
    <t xml:space="preserve"> 86879 </t>
  </si>
  <si>
    <t xml:space="preserve">VÁLVULA EM PLÁSTICO 1" PARA PIA, TANQUE OU LAVATÓRIO, COM OU SEM LADRÃO - FORNECIMENTO E INSTALAÇÃO. AF_01/2020</t>
  </si>
  <si>
    <t xml:space="preserve"> 9.2.2.21 </t>
  </si>
  <si>
    <t xml:space="preserve"> CP-HID-215 </t>
  </si>
  <si>
    <t xml:space="preserve">VÁLVULA EM PLÁSTICO 1.1/2" PARA TANQUE, COM OU SEM LADRÃO - FORNECIMENTO E INSTALAÇÃO. AF_01/2020</t>
  </si>
  <si>
    <t xml:space="preserve"> 9.2.2.22 </t>
  </si>
  <si>
    <t xml:space="preserve"> 1640 </t>
  </si>
  <si>
    <t xml:space="preserve">Junção dupla em pvc rígido c/ anéis, para esgoto primário, diâm =100mm</t>
  </si>
  <si>
    <t xml:space="preserve"> 9.2.2.23 </t>
  </si>
  <si>
    <t xml:space="preserve"> 1636 </t>
  </si>
  <si>
    <t xml:space="preserve">Junção simples em pvc rígido c/ anéis, para esgoto primário, diâm =100 x 50mm</t>
  </si>
  <si>
    <t xml:space="preserve"> 9.2.2.24 </t>
  </si>
  <si>
    <t xml:space="preserve"> 1637 </t>
  </si>
  <si>
    <t xml:space="preserve">Junção simples em pvc rígido c/ anéis, para esgoto primário, diâm = 100 x 75mm</t>
  </si>
  <si>
    <t xml:space="preserve"> 9.2.2.25 </t>
  </si>
  <si>
    <t xml:space="preserve"> 89797 </t>
  </si>
  <si>
    <t xml:space="preserve">JUNÇÃO SIMPLES, PVC, SERIE NORMAL, ESGOTO PREDIAL, DN 100 X 100 MM, JUNTA ELÁSTICA, FORNECIDO E INSTALADO EM RAMAL DE DESCARGA OU RAMAL DE ESGOTO SANITÁRIO. AF_08/2022</t>
  </si>
  <si>
    <t xml:space="preserve"> 9.2.2.26 </t>
  </si>
  <si>
    <t xml:space="preserve"> 89795 </t>
  </si>
  <si>
    <t xml:space="preserve">JUNÇÃO SIMPLES, PVC, SERIE NORMAL, ESGOTO PREDIAL, DN 75 X 75 MM, JUNTA ELÁSTICA, FORNECIDO E INSTALADO EM RAMAL DE DESCARGA OU RAMAL DE ESGOTO SANITÁRIO. AF_08/2022</t>
  </si>
  <si>
    <t xml:space="preserve"> 9.2.2.27 </t>
  </si>
  <si>
    <t xml:space="preserve"> 89785 </t>
  </si>
  <si>
    <t xml:space="preserve">JUNÇÃO SIMPLES, PVC, SERIE NORMAL, ESGOTO PREDIAL, DN 50 X 50 MM, JUNTA ELÁSTICA, FORNECIDO E INSTALADO EM RAMAL DE DESCARGA OU RAMAL DE ESGOTO SANITÁRIO. AF_08/2022</t>
  </si>
  <si>
    <t xml:space="preserve"> 9.2.2.28 </t>
  </si>
  <si>
    <t xml:space="preserve"> 89796 </t>
  </si>
  <si>
    <t xml:space="preserve">TE, PVC, SERIE NORMAL, ESGOTO PREDIAL, DN 100 X 100 MM, JUNTA ELÁSTICA, FORNECIDO E INSTALADO EM RAMAL DE DESCARGA OU RAMAL DE ESGOTO SANITÁRIO. AF_08/2022</t>
  </si>
  <si>
    <t xml:space="preserve"> 9.2.2.29 </t>
  </si>
  <si>
    <t xml:space="preserve"> 89806 </t>
  </si>
  <si>
    <t xml:space="preserve">JOELHO 45 GRAUS, PVC, SERIE NORMAL, ESGOTO PREDIAL, DN 75 MM, JUNTA ELÁSTICA, FORNECIDO E INSTALADO EM PRUMADA DE ESGOTO SANITÁRIO OU VENTILAÇÃO. AF_08/2022</t>
  </si>
  <si>
    <t xml:space="preserve"> 9.2.2.30 </t>
  </si>
  <si>
    <t xml:space="preserve"> 89801 </t>
  </si>
  <si>
    <t xml:space="preserve">JOELHO 90 GRAUS, PVC, SERIE NORMAL, ESGOTO PREDIAL, DN 50 MM, JUNTA ELÁSTICA, FORNECIDO E INSTALADO EM PRUMADA DE ESGOTO SANITÁRIO OU VENTILAÇÃO. AF_08/2022</t>
  </si>
  <si>
    <t xml:space="preserve"> 9.2.2.31 </t>
  </si>
  <si>
    <t xml:space="preserve"> 89805 </t>
  </si>
  <si>
    <t xml:space="preserve">JOELHO 90 GRAUS, PVC, SERIE NORMAL, ESGOTO PREDIAL, DN 75 MM, JUNTA ELÁSTICA, FORNECIDO E INSTALADO EM PRUMADA DE ESGOTO SANITÁRIO OU VENTILAÇÃO. AF_08/2022</t>
  </si>
  <si>
    <t xml:space="preserve"> 9.2.2.32 </t>
  </si>
  <si>
    <t xml:space="preserve"> 1639 </t>
  </si>
  <si>
    <t xml:space="preserve">Junção dupla em pvc rígido c/ anéis, para esgoto primário, diâm = 75mm   Rev. 01 - 10/2022</t>
  </si>
  <si>
    <t xml:space="preserve"> 9.2.2.33 </t>
  </si>
  <si>
    <t xml:space="preserve"> 89830 </t>
  </si>
  <si>
    <t xml:space="preserve">JUNÇÃO SIMPLES, PVC, SERIE NORMAL, ESGOTO PREDIAL, DN 75 X 75 MM, JUNTA ELÁSTICA, FORNECIDO E INSTALADO EM PRUMADA DE ESGOTO SANITÁRIO OU VENTILAÇÃO. AF_08/2022</t>
  </si>
  <si>
    <t xml:space="preserve"> 9.2.2.34 </t>
  </si>
  <si>
    <t xml:space="preserve"> 89813 </t>
  </si>
  <si>
    <t xml:space="preserve">LUVA SIMPLES, PVC, SERIE NORMAL, ESGOTO PREDIAL, DN 50 MM, JUNTA ELÁSTICA, FORNECIDO E INSTALADO EM PRUMADA DE ESGOTO SANITÁRIO OU VENTILAÇÃO. AF_08/2022</t>
  </si>
  <si>
    <t xml:space="preserve"> 9.2.2.35 </t>
  </si>
  <si>
    <t xml:space="preserve"> 89817 </t>
  </si>
  <si>
    <t xml:space="preserve">LUVA SIMPLES, PVC, SERIE NORMAL, ESGOTO PREDIAL, DN 75 MM, JUNTA ELÁSTICA, FORNECIDO E INSTALADO EM PRUMADA DE ESGOTO SANITÁRIO OU VENTILAÇÃO. AF_08/2022</t>
  </si>
  <si>
    <t xml:space="preserve"> 9.2.2.36 </t>
  </si>
  <si>
    <t xml:space="preserve"> 104348 </t>
  </si>
  <si>
    <t xml:space="preserve">TERMINAL DE VENTILAÇÃO, PVC, SÉRIE NORMAL, ESGOTO PREDIAL, DN 50 MM, JUNTA SOLDÁVEL, FORNECIDO E INSTALADO EM PRUMADA DE ESGOTO SANITÁRIO OU VENTILAÇÃO. AF_08/2022</t>
  </si>
  <si>
    <t xml:space="preserve"> 9.2.2.37 </t>
  </si>
  <si>
    <t xml:space="preserve"> 104351 </t>
  </si>
  <si>
    <t xml:space="preserve">TERMINAL DE VENTILAÇÃO, PVC, SÉRIE NORMAL, ESGOTO PREDIAL, DN 75 MM, JUNTA SOLDÁVEL, FORNECIDO E INSTALADO EM PRUMADA DE ESGOTO SANITÁRIO OU VENTILAÇÃO. AF_08/2022</t>
  </si>
  <si>
    <t xml:space="preserve"> 9.2.2.38 </t>
  </si>
  <si>
    <t xml:space="preserve"> 104352 </t>
  </si>
  <si>
    <t xml:space="preserve">TE, PVC, SÉRIE NORMAL, ESGOTO PREDIAL, DN 100 X 50 MM, JUNTA ELÁSTICA, FORNECIDO E INSTALADO EM PRUMADA DE ESGOTO SANITÁRIO OU VENTILAÇÃO. AF_08/2022</t>
  </si>
  <si>
    <t xml:space="preserve"> 9.2.2.39 </t>
  </si>
  <si>
    <t xml:space="preserve"> 104354 </t>
  </si>
  <si>
    <t xml:space="preserve">TE, PVC, SÉRIE NORMAL, ESGOTO PREDIAL, DN 100 X 75 MM, JUNTA ELÁSTICA, FORNECIDO E INSTALADO EM PRUMADA DE ESGOTO SANITÁRIO OU VENTILAÇÃO. AF_08/2022</t>
  </si>
  <si>
    <t xml:space="preserve"> 9.2.2.40 </t>
  </si>
  <si>
    <t xml:space="preserve"> 89825 </t>
  </si>
  <si>
    <t xml:space="preserve">TE, PVC, SERIE NORMAL, ESGOTO PREDIAL, DN 50 X 50 MM, JUNTA ELÁSTICA, FORNECIDO E INSTALADO EM PRUMADA DE ESGOTO SANITÁRIO OU VENTILAÇÃO. AF_08/2022</t>
  </si>
  <si>
    <t xml:space="preserve"> 9.2.2.41 </t>
  </si>
  <si>
    <t xml:space="preserve"> 1659 </t>
  </si>
  <si>
    <t xml:space="preserve">Tê sanitário em pvc rígido c/ anéis, para esgoto primário, diâm = 75 x 50mm  Rev. 01 - 10/2022</t>
  </si>
  <si>
    <t xml:space="preserve"> 9.2.2.42 </t>
  </si>
  <si>
    <t xml:space="preserve"> 89829 </t>
  </si>
  <si>
    <t xml:space="preserve">TE, PVC, SERIE NORMAL, ESGOTO PREDIAL, DN 75 X 75 MM, JUNTA ELÁSTICA, FORNECIDO E INSTALADO EM PRUMADA DE ESGOTO SANITÁRIO OU VENTILAÇÃO. AF_08/2022</t>
  </si>
  <si>
    <t xml:space="preserve"> 9.2.2.43 </t>
  </si>
  <si>
    <t xml:space="preserve"> 94746 </t>
  </si>
  <si>
    <t xml:space="preserve">JOELHO 90 GRAUS, CPVC, SOLDÁVEL, DN 42 MM, INSTALADO EM RESERVAÇÃO PREDIAL DE ÁGUA - FORNECIMENTO E INSTALAÇÃO. AF_04/2024</t>
  </si>
  <si>
    <t xml:space="preserve"> 9.2.3 </t>
  </si>
  <si>
    <t xml:space="preserve">CAIXAS | EFLUENTES</t>
  </si>
  <si>
    <t xml:space="preserve"> 9.2.3.1 </t>
  </si>
  <si>
    <t xml:space="preserve"> CP-HID-370 </t>
  </si>
  <si>
    <t xml:space="preserve">CAIXA DE GORDURA ESPECIAL (CAPACIDADE: 384 L), RETANGULAR, EM ALVENARIA COM TIJOLOS CERÂMICOS MACIÇOS, DIMENSÕES INTERNAS = 0,8 X 0,8 M, ALTURA INTERNA = 0,6 M.</t>
  </si>
  <si>
    <t xml:space="preserve"> 9.2.3.2 </t>
  </si>
  <si>
    <t xml:space="preserve"> 98108 </t>
  </si>
  <si>
    <t xml:space="preserve">CAIXA DE GORDURA DUPLA (CAPACIDADE: 126 L), RETANGULAR, EM ALVENARIA COM BLOCOS DE CONCRETO, DIMENSÕES INTERNAS = 0,4X0,7 M, ALTURA INTERNA = 0,8 M. AF_12/2020</t>
  </si>
  <si>
    <t xml:space="preserve"> 9.2.3.3 </t>
  </si>
  <si>
    <t xml:space="preserve"> 104328 </t>
  </si>
  <si>
    <t xml:space="preserve">CAIXA SIFONADA, COM GRELHA QUADRADA, PVC, DN 150 X 150 X 50 MM, JUNTA SOLDÁVEL, FORNECIDA E INSTALADA EM RAMAL DE DESCARGA OU EM RAMAL DE ESGOTO SANITÁRIO. AF_08/2022</t>
  </si>
  <si>
    <t xml:space="preserve"> 9.2.3.4 </t>
  </si>
  <si>
    <t xml:space="preserve"> 97906 </t>
  </si>
  <si>
    <t xml:space="preserve">CAIXA ENTERRADA HIDRÁULICA RETANGULAR, EM ALVENARIA COM BLOCOS DE CONCRETO, DIMENSÕES INTERNAS: 0,6X0,6X0,6 M PARA REDE DE ESGOTO. AF_12/2020</t>
  </si>
  <si>
    <t xml:space="preserve"> 9.3 </t>
  </si>
  <si>
    <t xml:space="preserve">DRENAGEM | PLUVIAL</t>
  </si>
  <si>
    <t xml:space="preserve"> 9.3.1 </t>
  </si>
  <si>
    <t xml:space="preserve"> 90100 </t>
  </si>
  <si>
    <t xml:space="preserve">ESCAVAÇÃO MECANIZADA DE VALA COM PROF. ATÉ 1,5 M (MÉDIA MONTANTE E JUSANTE/UMA COMPOSIÇÃO POR TRECHO), RETROESCAV. (0,26 M3), LARG. DE 0,8 M A 1,5 M, EM SOLO DE 1A CATEGORIA, EM LOCAIS COM ALTO NÍVEL DE INTERFERÊNCIA. AF_09/2024</t>
  </si>
  <si>
    <t xml:space="preserve"> 9.3.2 </t>
  </si>
  <si>
    <t xml:space="preserve"> 100979 </t>
  </si>
  <si>
    <t xml:space="preserve">CARGA, MANOBRA E DESCARGA DE SOLOS E MATERIAIS GRANULARES EM CAMINHÃO BASCULANTE 14 M³ - CARGA COM ESCAVADEIRA HIDRÁULICA (CAÇAMBA DE 1,20 M³ / 155 HP) E DESCARGA LIVRE (UNIDADE: M3). AF_07/2020</t>
  </si>
  <si>
    <t xml:space="preserve"> 9.3.3 </t>
  </si>
  <si>
    <t xml:space="preserve"> 95876 </t>
  </si>
  <si>
    <t xml:space="preserve">TRANSPORTE COM CAMINHÃO BASCULANTE DE 14 M³, EM VIA URBANA PAVIMENTADA, DMT ATÉ 30 KM (UNIDADE: M3XKM). AF_07/2020</t>
  </si>
  <si>
    <t xml:space="preserve"> 9.3.4 </t>
  </si>
  <si>
    <t xml:space="preserve"> 102717 </t>
  </si>
  <si>
    <t xml:space="preserve">ENCHIMENTO DE BRITA PARA DRENO, LANÇAMENTO MECANIZADO. AF_07/2021</t>
  </si>
  <si>
    <t xml:space="preserve"> 9.3.5 </t>
  </si>
  <si>
    <t xml:space="preserve"> 9.3.6 </t>
  </si>
  <si>
    <t xml:space="preserve"> 9.3.7 </t>
  </si>
  <si>
    <t xml:space="preserve"> 103653 </t>
  </si>
  <si>
    <t xml:space="preserve">GEOTÊXTIL NÃO TECIDO 200 G/M², LARGURA = 30 CM, INSTALADO EM DRENO - FORNECIMENTO E INSTALAÇÃO.</t>
  </si>
  <si>
    <t xml:space="preserve"> 9.3.8 </t>
  </si>
  <si>
    <t xml:space="preserve"> 95570 </t>
  </si>
  <si>
    <t xml:space="preserve">TUBO DE CONCRETO (SIMPLES) PARA REDES COLETORAS DE ÁGUAS PLUVIAIS, DIÂMETRO DE 300 MM, JUNTA RÍGIDA, INSTALADO EM LOCAL COM ALTO NÍVEL DE INTERFERÊNCIAS - FORNECIMENTO E ASSENTAMENTO. AF_03/2024</t>
  </si>
  <si>
    <t xml:space="preserve"> 9.3.9 </t>
  </si>
  <si>
    <t xml:space="preserve"> 92219 </t>
  </si>
  <si>
    <t xml:space="preserve">TUBO DE CONCRETO PARA REDES COLETORAS DE ÁGUAS PLUVIAIS, DIÂMETRO DE 400 MM, JUNTA RÍGIDA, INSTALADO EM LOCAL COM ALTO NÍVEL DE INTERFERÊNCIAS - FORNECIMENTO E ASSENTAMENTO. AF_03/2024</t>
  </si>
  <si>
    <t xml:space="preserve"> 9.3.10 </t>
  </si>
  <si>
    <t xml:space="preserve"> 99260 </t>
  </si>
  <si>
    <t xml:space="preserve">CAIXA ENTERRADA HIDRÁULICA RETANGULAR, EM ALVENARIA COM BLOCOS DE CONCRETO, DIMENSÕES INTERNAS: 0,6X0,6X0,6 M PARA REDE DE DRENAGEM. AF_12/2020</t>
  </si>
  <si>
    <t xml:space="preserve"> 9.3.11 </t>
  </si>
  <si>
    <t xml:space="preserve"> 99268 </t>
  </si>
  <si>
    <t xml:space="preserve">POÇO DE INSPEÇÃO CIRCULAR PARA DRENAGEM, EM CONCRETO PRÉ-MOLDADO, DIÂMETRO INTERNO = 0,60 M, PROFUNDIDADE = 1,00 M, EXCLUINDO TAMPÃO.</t>
  </si>
  <si>
    <t xml:space="preserve"> 9.3.12 </t>
  </si>
  <si>
    <t xml:space="preserve"> 98115 </t>
  </si>
  <si>
    <t xml:space="preserve">TAMPA CIRCULAR PARA ESGOTO E DRENAGEM, EM CONCRETO PRÉ-MOLDADO, DIÂMETRO INTERNO = 0,60 M E ALTURA = 0,10 M. AF_12/2020</t>
  </si>
  <si>
    <t xml:space="preserve"> 9.3.13 </t>
  </si>
  <si>
    <t xml:space="preserve"> 94339 </t>
  </si>
  <si>
    <t xml:space="preserve">ATERRO MECANIZADO DE VALA COM RETROESCAVADEIRA (CAPACIDADE DA CAÇAMBA DA RETRO: 0,26 M³/POTÊNCIA: 88 HP), LARGURA ATÉ 1,5 M, PROFUNDIDADE ATÉ 1,5 M, COM AREIA PARA ATERRO. AF_08/2023</t>
  </si>
  <si>
    <t xml:space="preserve"> 9.3.14 </t>
  </si>
  <si>
    <t xml:space="preserve"> 9.3.15 </t>
  </si>
  <si>
    <t xml:space="preserve"> 4283 </t>
  </si>
  <si>
    <t xml:space="preserve">Ralo hemisférico em fº fº, tipo abacaxi Ø 100mm</t>
  </si>
  <si>
    <t xml:space="preserve"> 9.3.16 </t>
  </si>
  <si>
    <t xml:space="preserve"> 89531 </t>
  </si>
  <si>
    <t xml:space="preserve">JOELHO 45 GRAUS, PVC, SERIE R, ÁGUA PLUVIAL, DN 100 MM, JUNTA ELÁSTICA, FORNECIDO E INSTALADO EM RAMAL DE ENCAMINHAMENTO. AF_06/2022</t>
  </si>
  <si>
    <t xml:space="preserve"> 9.3.17 </t>
  </si>
  <si>
    <t xml:space="preserve"> 104168 </t>
  </si>
  <si>
    <t xml:space="preserve">JOELHO 45 GRAUS, PVC, SERIE R, ÁGUA PLUVIAL, DN 150 MM, JUNTA ELÁSTICA, FORNECIDO E INSTALADO EM RAMAL DE ENCAMINHAMENTO. AF_06/2022</t>
  </si>
  <si>
    <t xml:space="preserve"> 9.3.18 </t>
  </si>
  <si>
    <t xml:space="preserve"> 89529 </t>
  </si>
  <si>
    <t xml:space="preserve">JOELHO 90 GRAUS, PVC, SERIE R, ÁGUA PLUVIAL, DN 100 MM, JUNTA ELÁSTICA, FORNECIDO E INSTALADO EM RAMAL DE ENCAMINHAMENTO. AF_06/2022</t>
  </si>
  <si>
    <t xml:space="preserve"> 9.3.19 </t>
  </si>
  <si>
    <t xml:space="preserve"> 104167 </t>
  </si>
  <si>
    <t xml:space="preserve">JOELHO 90 GRAUS, PVC, SERIE R, ÁGUA PLUVIAL, DN 150 MM, JUNTA ELÁSTICA, FORNECIDO E INSTALADO EM RAMAL DE ENCAMINHAMENTO. AF_06/2022</t>
  </si>
  <si>
    <t xml:space="preserve"> 9.3.20 </t>
  </si>
  <si>
    <t xml:space="preserve"> 89567 </t>
  </si>
  <si>
    <t xml:space="preserve">JUNÇÃO SIMPLES, PVC, SERIE R, ÁGUA PLUVIAL, DN 100 X 100 MM, JUNTA ELÁSTICA, FORNECIDO E INSTALADO EM RAMAL DE ENCAMINHAMENTO. AF_06/2022</t>
  </si>
  <si>
    <t xml:space="preserve"> 9.3.21 </t>
  </si>
  <si>
    <t xml:space="preserve"> 104176 </t>
  </si>
  <si>
    <t xml:space="preserve">JUNÇÃO SIMPLES, PVC, SERIE R, ÁGUA PLUVIAL, DN 150 X 150 MM, JUNTA ELÁSTICA, FORNECIDO E INSTALADO EM RAMAL DE ENCAMINHAMENTO. AF_06/2022</t>
  </si>
  <si>
    <t xml:space="preserve"> 9.3.22 </t>
  </si>
  <si>
    <t xml:space="preserve"> 104174 </t>
  </si>
  <si>
    <t xml:space="preserve">JUNÇÃO SIMPLES, PVC, SERIE R, ÁGUA PLUVIAL, DN 150 X 100 MM, JUNTA ELÁSTICA, FORNECIDO E INSTALADO EM RAMAL DE ENCAMINHAMENTO. AF_06/2022</t>
  </si>
  <si>
    <t xml:space="preserve"> 9.3.23 </t>
  </si>
  <si>
    <t xml:space="preserve"> 89554 </t>
  </si>
  <si>
    <t xml:space="preserve">LUVA SIMPLES, PVC, SERIE R, ÁGUA PLUVIAL, DN 100 MM, JUNTA ELÁSTICA, FORNECIDO E INSTALADO EM RAMAL DE ENCAMINHAMENTO. AF_06/2022</t>
  </si>
  <si>
    <t xml:space="preserve"> 9.3.24 </t>
  </si>
  <si>
    <t xml:space="preserve"> 104170 </t>
  </si>
  <si>
    <t xml:space="preserve">LUVA SIMPLES, PVC, SERIE R, ÁGUA PLUVIAL, DN 150 MM, JUNTA ELÁSTICA, FORNECIDO E INSTALADO EM RAMAL DE ENCAMINHAMENTO. AF_06/2022</t>
  </si>
  <si>
    <t xml:space="preserve"> 9.3.25 </t>
  </si>
  <si>
    <t xml:space="preserve"> 104173 </t>
  </si>
  <si>
    <t xml:space="preserve">REDUÇÃO EXCÊNTRICA, PVC, SERIE R, ÁGUA PLUVIAL, DN 150 X 100 MM, JUNTA ELÁSTICA, FORNECIDO E INSTALADO EM RAMAL DE ENCAMINHAMENTO. AF_06/2022</t>
  </si>
  <si>
    <t xml:space="preserve"> 9.3.26 </t>
  </si>
  <si>
    <t xml:space="preserve"> 89571 </t>
  </si>
  <si>
    <t xml:space="preserve">TÊ, PVC, SERIE R, ÁGUA PLUVIAL, DN 100 X 100 MM, JUNTA ELÁSTICA, FORNECIDO E INSTALADO EM RAMAL DE ENCAMINHAMENTO. AF_06/2022</t>
  </si>
  <si>
    <t xml:space="preserve"> 9.3.27 </t>
  </si>
  <si>
    <t xml:space="preserve"> 104175 </t>
  </si>
  <si>
    <t xml:space="preserve">TÊ, PVC, SERIE R, ÁGUA PLUVIAL, DN 150 X 100 MM, JUNTA ELÁSTICA, FORNECIDO E INSTALADO EM RAMAL DE ENCAMINHAMENTO. AF_06/2022</t>
  </si>
  <si>
    <t xml:space="preserve"> 9.3.28 </t>
  </si>
  <si>
    <t xml:space="preserve"> 89512 </t>
  </si>
  <si>
    <t xml:space="preserve">TUBO PVC, SÉRIE R, ÁGUA PLUVIAL, DN 100 MM, FORNECIDO E INSTALADO EM RAMAL DE ENCAMINHAMENTO. AF_06/2022</t>
  </si>
  <si>
    <t xml:space="preserve"> 9.3.29 </t>
  </si>
  <si>
    <t xml:space="preserve"> 104166 </t>
  </si>
  <si>
    <t xml:space="preserve">TUBO PVC, SÉRIE R, ÁGUA PLUVIAL, DN 150 MM, FORNECIDO E INSTALADO EM RAMAL DE ENCAMINHAMENTO. AF_06/2022</t>
  </si>
  <si>
    <t xml:space="preserve"> 9.3.30 </t>
  </si>
  <si>
    <t xml:space="preserve"> CP-HID-027 </t>
  </si>
  <si>
    <t xml:space="preserve">CISTERNA VERTICAL MODULAR 1000 LITROS COM FILTRO</t>
  </si>
  <si>
    <t xml:space="preserve"> 9.3.31 </t>
  </si>
  <si>
    <t xml:space="preserve"> 89812 </t>
  </si>
  <si>
    <t xml:space="preserve">CURVA LONGA 90 GRAUS, PVC, SERIE NORMAL, ESGOTO PREDIAL, DN 100 MM, JUNTA ELÁSTICA, FORNECIDO E INSTALADO EM PRUMADA DE ESGOTO SANITÁRIO OU VENTILAÇÃO. AF_08/2022</t>
  </si>
  <si>
    <t xml:space="preserve"> 9.4 </t>
  </si>
  <si>
    <t xml:space="preserve">DRENO SISTEMA CLIMATIZAÇÃO</t>
  </si>
  <si>
    <t xml:space="preserve"> 9.4.1 </t>
  </si>
  <si>
    <t xml:space="preserve"> 9.4.1.1 </t>
  </si>
  <si>
    <t xml:space="preserve"> 89865 </t>
  </si>
  <si>
    <t xml:space="preserve">TUBO, PVC, SOLDÁVEL, DE 25MM, INSTALADO EM DRENO DE AR-CONDICIONADO - FORNECIMENTO E INSTALAÇÃO. AF_08/2022</t>
  </si>
  <si>
    <t xml:space="preserve"> 9.4.1.2 </t>
  </si>
  <si>
    <t xml:space="preserve"> 104316 </t>
  </si>
  <si>
    <t xml:space="preserve">TUBO, PVC, SOLDÁVEL, DE 32MM, INSTALADO EM DRENO DE AR CONDICIONADO - FORNECIMENTO E INSTALAÇÃO. AF_08/2022</t>
  </si>
  <si>
    <t xml:space="preserve"> 9.4.1.3 </t>
  </si>
  <si>
    <t xml:space="preserve"> 103978 </t>
  </si>
  <si>
    <t xml:space="preserve">TUBO, PVC, SOLDÁVEL, DE 40MM, INSTALADO EM DRENO DE AR CONDICIONADO - FORNECIMENTO E INSTALAÇÃO. AF_06/2022</t>
  </si>
  <si>
    <t xml:space="preserve"> 9.4.1.4 </t>
  </si>
  <si>
    <t xml:space="preserve">TUBO, PVC, SOLDÁVEL, DE 50MM, INSTALADO EM DRENO DE AR CONDICIONADO - FORNECIMENTO E INSTALAÇÃO. AF_06/2022</t>
  </si>
  <si>
    <t xml:space="preserve"> 9.4.1.5 </t>
  </si>
  <si>
    <t xml:space="preserve">TUBO, PVC, SOLDÁVEL, DE 75MM, INSTALADO EM DRENO DE AR CONDICIONADO - FORNECIMENTO E INSTALAÇÃO. AF_06/2022</t>
  </si>
  <si>
    <t xml:space="preserve"> 9.4.2 </t>
  </si>
  <si>
    <t xml:space="preserve"> 9.4.2.1 </t>
  </si>
  <si>
    <t xml:space="preserve"> 103948 </t>
  </si>
  <si>
    <t xml:space="preserve">BUCHA DE REDUÇÃO, CURTA, PVC, SOLDÁVEL, DN 32 X 25 MM, INSTALADO EM RAMAL OU SUB-RAMAL DE ÁGUA - FORNECIMENTO E INSTALAÇÃO. AF_06/2022</t>
  </si>
  <si>
    <t xml:space="preserve"> 9.4.2.2 </t>
  </si>
  <si>
    <t xml:space="preserve"> 1073 </t>
  </si>
  <si>
    <t xml:space="preserve">Bucha de redução curta de pvc rígido soldável, marrom, diâm = 40 x 32mm</t>
  </si>
  <si>
    <t xml:space="preserve"> 9.4.2.3 </t>
  </si>
  <si>
    <t xml:space="preserve"> 9.4.2.4 </t>
  </si>
  <si>
    <t xml:space="preserve"> 104003 </t>
  </si>
  <si>
    <t xml:space="preserve">BUCHA DE REDUÇÃO , LONGA, PVC, SOLDÁVEL, DN 50 X 32 MM, INSTALADO EM RAMAL DE DISTRIBUIÇÃO DE ÁGUA - FORNECIMENTO E INSTALAÇÃO. AF_06/2022</t>
  </si>
  <si>
    <t xml:space="preserve"> 9.4.2.5 </t>
  </si>
  <si>
    <t xml:space="preserve"> 104009 </t>
  </si>
  <si>
    <t xml:space="preserve">BUCHA DE REDUÇÃO, CURTA, PVC, SOLDÁVEL, DN 50 X 40 MM, INSTALADO EM RAMAL DE DISTRIBUIÇÃO DE ÁGUA - FORNECIMENTO E INSTALAÇÃO. AF_06/2022</t>
  </si>
  <si>
    <t xml:space="preserve"> 9.4.2.6 </t>
  </si>
  <si>
    <t xml:space="preserve"> 9.4.2.7 </t>
  </si>
  <si>
    <t xml:space="preserve"> 89869 </t>
  </si>
  <si>
    <t xml:space="preserve">TE, PVC, SOLDÁVEL, DN 25MM, INSTALADO EM DRENO DE AR-CONDICIONADO - FORNECIMENTO E INSTALAÇÃO. AF_08/2022</t>
  </si>
  <si>
    <t xml:space="preserve"> 9.4.2.8 </t>
  </si>
  <si>
    <t xml:space="preserve"> 104324 </t>
  </si>
  <si>
    <t xml:space="preserve">TE, PVC, SOLDÁVEL, DN 32 MM, INSTALADO EM DRENO DE AR CONDICIONADO - FORNECIMENTO E INSTALAÇÃO. AF_08/2022</t>
  </si>
  <si>
    <t xml:space="preserve"> 9.4.2.9 </t>
  </si>
  <si>
    <t xml:space="preserve"> 104011 </t>
  </si>
  <si>
    <t xml:space="preserve">TE, PVC, SOLDÁVEL, DN 40MM, INSTALADO EM RAMAL DE DISTRIBUIÇÃO DE ÁGUA - FORNECIMENTO E INSTALAÇÃO. AF_06/2022</t>
  </si>
  <si>
    <t xml:space="preserve"> 9.4.2.10 </t>
  </si>
  <si>
    <t xml:space="preserve">TE, PVC, SOLDÁVEL, DN 50MM, INSTALADO EM DRENO DE AR CONDICIONADO - FORNECIMENTO E INSTALAÇÃO. AF_06/2022</t>
  </si>
  <si>
    <t xml:space="preserve"> 9.4.2.11 </t>
  </si>
  <si>
    <t xml:space="preserve"> 89400 </t>
  </si>
  <si>
    <t xml:space="preserve">TÊ DE REDUÇÃO, PVC, SOLDÁVEL, DN 32MM X 25MM, INSTALADO EM DRENO DE AR CONDICIONADO - FORNECIMENTO E INSTALAÇÃO. AF_06/2022</t>
  </si>
  <si>
    <t xml:space="preserve"> 9.4.2.12 </t>
  </si>
  <si>
    <t xml:space="preserve"> 3147 </t>
  </si>
  <si>
    <t xml:space="preserve">Tê de redução 90º de pvc rígido soldável, marrom  diâm = 40 x 25mm</t>
  </si>
  <si>
    <t xml:space="preserve"> 9.4.2.13 </t>
  </si>
  <si>
    <t xml:space="preserve"> 104012 </t>
  </si>
  <si>
    <t xml:space="preserve">TÊ DE REDUÇÃO, PVC, SOLDÁVEL, DN 40MM X 32MM, INSTALADO EM DRENO DE AR CONDICIONADO - FORNECIMENTO E INSTALAÇÃO. AF_06/2022</t>
  </si>
  <si>
    <t xml:space="preserve"> 9.4.2.14 </t>
  </si>
  <si>
    <t xml:space="preserve">TÊ DE REDUÇÃO, PVC, SOLDÁVEL, DN 50MM X 25MM, INSTALADO EM DRENO DE AR CONDICIONADO - FORNECIMENTO E INSTALAÇÃO. AF_06/2022</t>
  </si>
  <si>
    <t xml:space="preserve"> 9.4.2.15 </t>
  </si>
  <si>
    <t xml:space="preserve"> 104008 </t>
  </si>
  <si>
    <t xml:space="preserve">TE DE REDUÇÃO, 90 GRAUS, PVC, SOLDÁVEL, DN 50 MM X 32 MM, INSTALADO EM RAMAL DE DISTRIBUIÇÃO DE ÁGUA - FORNECIMENTO E INSTALAÇÃO. AF_06/2022</t>
  </si>
  <si>
    <t xml:space="preserve"> 9.4.2.16 </t>
  </si>
  <si>
    <t xml:space="preserve"> 9.4.2.17 </t>
  </si>
  <si>
    <t xml:space="preserve"> 89866 </t>
  </si>
  <si>
    <t xml:space="preserve">JOELHO 90 GRAUS, PVC, SOLDÁVEL, DN 25MM, INSTALADO EM DRENO DE AR-CONDICIONADO - FORNECIMENTO E INSTALAÇÃO. AF_08/2022</t>
  </si>
  <si>
    <t xml:space="preserve"> 9.4.2.18 </t>
  </si>
  <si>
    <t xml:space="preserve"> 104319 </t>
  </si>
  <si>
    <t xml:space="preserve">JOELHO 90 GRAUS, PVC, SOLDÁVEL, DN 32 MM, INSTALADO EM DRENO DE AR CONDICIONADO - FORNECIMENTO E INSTALAÇÃO. AF_08/2022</t>
  </si>
  <si>
    <t xml:space="preserve"> 9.4.2.19 </t>
  </si>
  <si>
    <t xml:space="preserve"> 103980 </t>
  </si>
  <si>
    <t xml:space="preserve">JOELHO 90 GRAUS, PVC, SOLDÁVEL, DN 40MM, INSTALADO EM RAMAL DE DISTRIBUIÇÃO DE ÁGUA - FORNECIMENTO E INSTALAÇÃO. AF_06/2022</t>
  </si>
  <si>
    <t xml:space="preserve"> 9.4.2.20 </t>
  </si>
  <si>
    <t xml:space="preserve"> 9.4.2.21 </t>
  </si>
  <si>
    <t xml:space="preserve"> 9.4.2.22 </t>
  </si>
  <si>
    <t xml:space="preserve"> 89868 </t>
  </si>
  <si>
    <t xml:space="preserve">LUVA, PVC, SOLDÁVEL, DN 25MM, INSTALADO EM DRENO DE AR-CONDICIONADO - FORNECIMENTO E INSTALAÇÃO. AF_08/2022</t>
  </si>
  <si>
    <t xml:space="preserve"> 9.4.2.23 </t>
  </si>
  <si>
    <t xml:space="preserve"> 104322 </t>
  </si>
  <si>
    <t xml:space="preserve">LUVA, PVC, SOLDÁVEL, DN 32 MM, INSTALADO EM DRENO DE AR CONDICIONADO - FORNECIMENTO E INSTALAÇÃO. AF_08/2022</t>
  </si>
  <si>
    <t xml:space="preserve"> 9.4.2.24 </t>
  </si>
  <si>
    <t xml:space="preserve"> 103995 </t>
  </si>
  <si>
    <t xml:space="preserve">LUVA, PVC, SOLDÁVEL, DN 50MM, INSTALADO EM RAMAL DE DISTRIBUIÇÃO DE ÁGUA - FORNECIMENTO E INSTALAÇÃO. AF_06/2022</t>
  </si>
  <si>
    <t xml:space="preserve"> 10 </t>
  </si>
  <si>
    <t xml:space="preserve">INSTALAÇÕES ELÉTRICAS</t>
  </si>
  <si>
    <t xml:space="preserve"> 10.1 </t>
  </si>
  <si>
    <t xml:space="preserve">INFRAESTRUTURA | CAIXAS</t>
  </si>
  <si>
    <t xml:space="preserve"> 10.1.1 </t>
  </si>
  <si>
    <t xml:space="preserve"> 91834 </t>
  </si>
  <si>
    <t xml:space="preserve">ELETRODUTO FLEXÍVEL CORRUGADO, PVC, DN 25 MM (3/4"), PARA CIRCUITOS TERMINAIS, INSTALADO EM FORRO - FORNECIMENTO E INSTALAÇÃO. AF_03/2023_PA</t>
  </si>
  <si>
    <t xml:space="preserve"> 10.1.2 </t>
  </si>
  <si>
    <t xml:space="preserve"> 91836 </t>
  </si>
  <si>
    <t xml:space="preserve">ELETRODUTO FLEXÍVEL CORRUGADO, PVC, DN 32 MM (1"), PARA CIRCUITOS TERMINAIS, INSTALADO EM FORRO - FORNECIMENTO E INSTALAÇÃO. AF_03/2023_PA</t>
  </si>
  <si>
    <t xml:space="preserve"> 10.1.3 </t>
  </si>
  <si>
    <t xml:space="preserve"> 91860 </t>
  </si>
  <si>
    <t xml:space="preserve">ELETRODUTO FLEXÍVEL CORRUGADO, PEAD, DN 40 MM (1 1/4"), PARA CIRCUITOS TERMINAIS, INSTALADO EM PAREDE - FORNECIMENTO E INSTALAÇÃO. AF_03/2023</t>
  </si>
  <si>
    <t xml:space="preserve"> 10.1.4 </t>
  </si>
  <si>
    <t xml:space="preserve"> 97670 </t>
  </si>
  <si>
    <t xml:space="preserve">ELETRODUTO FLEXÍVEL CORRUGADO, PEAD, DN 100 (4"), PARA REDE ENTERRADA DE DISTRIBUIÇÃO DE ENERGIA ELÉTRICA - FORNECIMENTO E INSTALAÇÃO. AF_12/2021</t>
  </si>
  <si>
    <t xml:space="preserve"> 10.1.5 </t>
  </si>
  <si>
    <t xml:space="preserve"> 95727 </t>
  </si>
  <si>
    <t xml:space="preserve">ELETRODUTO RÍGIDO SOLDÁVEL, PVC, DN 25 MM (3/4"), APARENTE - FORNECIMENTO E INSTALAÇÃO. AF_10/2022_PA</t>
  </si>
  <si>
    <t xml:space="preserve"> 10.1.6 </t>
  </si>
  <si>
    <t xml:space="preserve"> 95728 </t>
  </si>
  <si>
    <t xml:space="preserve">ELETRODUTO RÍGIDO SOLDÁVEL, PVC, DN 32 MM (1"), APARENTE - FORNECIMENTO E INSTALAÇÃO. AF_10/2022_PA</t>
  </si>
  <si>
    <t xml:space="preserve"> 10.1.7 </t>
  </si>
  <si>
    <t xml:space="preserve"> 93009 </t>
  </si>
  <si>
    <t xml:space="preserve">ELETRODUTO RÍGIDO ROSCÁVEL, PVC, DN 60 MM (2"), PARA REDE ENTERRADA DE DISTRIBUIÇÃO DE ENERGIA ELÉTRICA - FORNECIMENTO E INSTALAÇÃO. AF_12/2021</t>
  </si>
  <si>
    <t xml:space="preserve"> 10.1.8 </t>
  </si>
  <si>
    <t xml:space="preserve"> 93011 </t>
  </si>
  <si>
    <t xml:space="preserve">ELETRODUTO RÍGIDO ROSCÁVEL, PVC, DN 85 MM (3"), PARA REDE ENTERRADA DE DISTRIBUIÇÃO DE ENERGIA ELÉTRICA - FORNECIMENTO E INSTALAÇÃO. AF_12/2021</t>
  </si>
  <si>
    <t xml:space="preserve"> 10.1.9 </t>
  </si>
  <si>
    <t xml:space="preserve"> CP-ELE-152 </t>
  </si>
  <si>
    <t xml:space="preserve">ABRAÇADEIRA EM AÇO PARA AMARRAÇÃO DE ELETRODUTOS, TIPO D, COM 2" E CUNHA DE FIXAÇÃO - FORNECIMENTO E INSTALAÇÃO</t>
  </si>
  <si>
    <t xml:space="preserve"> 10.1.10 </t>
  </si>
  <si>
    <t xml:space="preserve"> 95817 </t>
  </si>
  <si>
    <t xml:space="preserve">CONDULETE DE PVC, TIPO X, PARA ELETRODUTO DE PVC SOLDÁVEL DN 25 MM (3/4"), APARENTE - FORNECIMENTO E INSTALAÇÃO. AF_10/2022</t>
  </si>
  <si>
    <t xml:space="preserve"> 10.1.11 </t>
  </si>
  <si>
    <t xml:space="preserve"> 97535 </t>
  </si>
  <si>
    <t xml:space="preserve">ELETRODUTO DE AÇO GALVANIZADO COM COSTURA, CLASSE MÉDIA, CONEXÃO ROSQUEADA, DN 25 (1") - FORNECIMENTO E INSTALAÇÃO.</t>
  </si>
  <si>
    <t xml:space="preserve"> 10.1.12 </t>
  </si>
  <si>
    <t xml:space="preserve"> 92652 </t>
  </si>
  <si>
    <t xml:space="preserve">ELETRODUTO DE AÇO GALVANIZADO COM COSTURA, CLASSE MÉDIA, CONEXÃO ROSQUEADA, DN 32 (1 1/4") - FORNECIMENTO E INSTALAÇÃO.</t>
  </si>
  <si>
    <t xml:space="preserve"> 10.1.13 </t>
  </si>
  <si>
    <t xml:space="preserve"> 101918 </t>
  </si>
  <si>
    <t xml:space="preserve">ELETRODUTO DE AÇO GALVANIZADO COM COSTURA, CLASSE MÉDIA, CONEXÃO ROSQUEADA, DN 100 (4") - FORNECIMENTO E INSTALAÇÃO.</t>
  </si>
  <si>
    <t xml:space="preserve"> 10.1.14 </t>
  </si>
  <si>
    <t xml:space="preserve"> CP-ELE-149 </t>
  </si>
  <si>
    <t xml:space="preserve">ABRAÇADEIRA EM AÇO PARA AMARRAÇÃO DE ELETRODUTOS, TIPO D, COM 1" E CUNHA DE FIXAÇÃO - FORNECIMENTO E INSTALAÇÃO</t>
  </si>
  <si>
    <t xml:space="preserve"> 10.1.15 </t>
  </si>
  <si>
    <t xml:space="preserve"> CP-ELE-003 </t>
  </si>
  <si>
    <t xml:space="preserve">ABRAÇADEIRA EM AÇO PARA AMARRAÇÃO DE ELETRODUTOS, TIPO D, COM 1 1/4" E CUNHA DE FIXAÇÃO - FORNECIMENTO E INSTALAÇÃO</t>
  </si>
  <si>
    <t xml:space="preserve"> 10.1.16 </t>
  </si>
  <si>
    <t xml:space="preserve"> 91176 </t>
  </si>
  <si>
    <t xml:space="preserve">FIXAÇÃO DE TUBOS, DIÂMETROS MENORES OU IGUAIS A 40 MM, COM ABRAÇADEIRA METÁLICA RÍGIDA TIPO  D  COM PARAFUSO DE FIXAÇÃO 1 1/4", FIXADA DIRETAMENTE NA LAJE OU PAREDE.</t>
  </si>
  <si>
    <t xml:space="preserve"> 10.1.17 </t>
  </si>
  <si>
    <t xml:space="preserve"> 91181 </t>
  </si>
  <si>
    <t xml:space="preserve">FIXAÇÃO DE TUBOS, DIÂMETROS MAIORES QUE 75 MM E MENORES OU IGUAIS A 100 MM, COM ABRAÇADEIRA TIPO  D  COM PARAFUSO DE FIXAÇÃO 4", FIXADA DIRETAMENTE NA LAJE OU PAREDE.</t>
  </si>
  <si>
    <t xml:space="preserve"> 10.1.18 </t>
  </si>
  <si>
    <t xml:space="preserve"> 95803 </t>
  </si>
  <si>
    <t xml:space="preserve">CONDULETE DE ALUMÍNIO, TIPO X, PARA ELETRODUTO DE AÇO GALVANIZADO DN 32 MM (1 1/4''), APARENTE - FORNECIMENTO E INSTALAÇÃO. AF_10/2022</t>
  </si>
  <si>
    <t xml:space="preserve"> 10.1.19 </t>
  </si>
  <si>
    <t xml:space="preserve"> CP-ELE-272 </t>
  </si>
  <si>
    <t xml:space="preserve">CONDULETE DE ALUMÍNIO, TIPO X, PARA ELETRODUTO DE AÇO GALVANIZADO DN 2", APARENTE COM TAMPA CEGA - FORNECIMENTO E INSTALAÇÃO.</t>
  </si>
  <si>
    <t xml:space="preserve"> 10.1.20 </t>
  </si>
  <si>
    <t xml:space="preserve"> CP-ELE-270 </t>
  </si>
  <si>
    <t xml:space="preserve">CONDULETE DE ALUMÍNIO, TIPO X, PARA ELETRODUTO DE AÇO GALVANIZADO DN 3", APARENTE COM TAMPA CEGA - FORNECIMENTO E INSTALAÇÃO.</t>
  </si>
  <si>
    <t xml:space="preserve"> 10.1.21 </t>
  </si>
  <si>
    <t xml:space="preserve"> CP-ELE-178 </t>
  </si>
  <si>
    <t xml:space="preserve">ELETROCALHA PERFURADA GALVANIZADA A FOGO, DIM. 300X100 MM, COM TAMPA, INCLUSIVE ACESSÓRIOS E CONEXÕES.</t>
  </si>
  <si>
    <t xml:space="preserve"> 10.1.22 </t>
  </si>
  <si>
    <t xml:space="preserve"> CP-ELE-803 </t>
  </si>
  <si>
    <t xml:space="preserve">ELETROCALHA PERFURADA GALVANIZADA A FOGO, 100 X 100 MM, COM TAMPA E ACESSÓRIOS</t>
  </si>
  <si>
    <t xml:space="preserve"> 10.1.23 </t>
  </si>
  <si>
    <t xml:space="preserve"> CP-ELE-055 </t>
  </si>
  <si>
    <t xml:space="preserve">ELETROCALHA PERFURADA GALVANIZADA A FOGO, 50 X 50 MM, COM TAMPA E ACESSÓRIOS.</t>
  </si>
  <si>
    <t xml:space="preserve"> 10.1.24 </t>
  </si>
  <si>
    <t xml:space="preserve"> CP-ELE-009 </t>
  </si>
  <si>
    <t xml:space="preserve">PERFILADO DE SEÇÃO 38X38 MM, INCLUSIVE ACESSÓRIOS E CONEXÕES</t>
  </si>
  <si>
    <t xml:space="preserve"> 10.1.25 </t>
  </si>
  <si>
    <t xml:space="preserve"> CP-ELE-528 </t>
  </si>
  <si>
    <t xml:space="preserve">GANCHO CURTO PARA PERFILADO</t>
  </si>
  <si>
    <t xml:space="preserve"> 10.1.26 </t>
  </si>
  <si>
    <t xml:space="preserve"> CP-SED-149 </t>
  </si>
  <si>
    <t xml:space="preserve">FIXAÇÃO COM VERGALHAO ZINCADO ROSCA TOTAL, 1/4 "</t>
  </si>
  <si>
    <t xml:space="preserve"> 10.1.27 </t>
  </si>
  <si>
    <t xml:space="preserve"> CP-PCI-052 </t>
  </si>
  <si>
    <t xml:space="preserve">BUCHA DE NYLON SEM ABA S6, COM PARAFUSO DE 4,20 X 40 MM EM ACO ZINCADO COM ROSCA SOBERBA, CABECA CHATA E FENDA PHILLIPS</t>
  </si>
  <si>
    <t xml:space="preserve"> 10.1.28 </t>
  </si>
  <si>
    <t xml:space="preserve"> CP-SED-188 </t>
  </si>
  <si>
    <t xml:space="preserve">BUCHA DE NYLON SEM ABA S8, COM PARAFUSO DE 4,80 X 50 MM EM ACO ZINCADO COM ROSCA SOBERBA, CABECA CHATA E FENDA PHILLIPS</t>
  </si>
  <si>
    <t xml:space="preserve"> 10.1.29 </t>
  </si>
  <si>
    <t xml:space="preserve"> 91940 </t>
  </si>
  <si>
    <t xml:space="preserve">CAIXA RETANGULAR 4" X 2" MÉDIA (1,30 M DO PISO), PVC, INSTALADA EM PAREDE - FORNECIMENTO E INSTALAÇÃO. AF_03/2023</t>
  </si>
  <si>
    <t xml:space="preserve"> 10.1.30 </t>
  </si>
  <si>
    <t xml:space="preserve"> 91936 </t>
  </si>
  <si>
    <t xml:space="preserve">CAIXA OCTOGONAL 4" X 4", PVC, INSTALADA EM LAJE - FORNECIMENTO E INSTALAÇÃO. AF_03/2023</t>
  </si>
  <si>
    <t xml:space="preserve"> 10.1.31 </t>
  </si>
  <si>
    <t xml:space="preserve"> CP-ELE-549 </t>
  </si>
  <si>
    <t xml:space="preserve">CAIXA RETANGULAR 4" X 2", PASSAGEM ELETRICA DE PAREDE, DE EMBUTIR, EM PVC, COM TAMPA APARAFUSADA - FORNECIMENTO E INSTALAÇÃO.</t>
  </si>
  <si>
    <t xml:space="preserve"> 10.1.32 </t>
  </si>
  <si>
    <t xml:space="preserve"> CP-ELE-233 </t>
  </si>
  <si>
    <t xml:space="preserve">CAIXA DE PASSAGEM METALICA DE EMBUTIR COM TAMPA PARAFUSADA, DIMENSOES 30 X 30 X 10 CM, FORNECIMENTO E INSTALAÇÃO.</t>
  </si>
  <si>
    <t xml:space="preserve"> 10.1.33 </t>
  </si>
  <si>
    <t xml:space="preserve"> CP-ELE-493 </t>
  </si>
  <si>
    <t xml:space="preserve">CAIXA DE PASSAGEM METALICA DE SOBREPOR, DIMENSOES 50 X 50 X 15 CM - FORNECIMENTO E INSTALAÇÃO</t>
  </si>
  <si>
    <t xml:space="preserve"> 10.1.34 </t>
  </si>
  <si>
    <t xml:space="preserve"> 97882 </t>
  </si>
  <si>
    <t xml:space="preserve">CAIXA ENTERRADA ELÉTRICA RETANGULAR, EM CONCRETO PRÉ-MOLDADO, FUNDO COM BRITA, DIMENSÕES INTERNAS: 0,4X0,4X0,4 M. AF_12/2020</t>
  </si>
  <si>
    <t xml:space="preserve"> 10.2 </t>
  </si>
  <si>
    <t xml:space="preserve">CONDUTORES</t>
  </si>
  <si>
    <t xml:space="preserve"> 10.2.1 </t>
  </si>
  <si>
    <t xml:space="preserve"> 91924 </t>
  </si>
  <si>
    <t xml:space="preserve">CABO DE COBRE FLEXÍVEL ISOLADO, 1,5 MM², ANTI-CHAMA 450/750 V, PARA CIRCUITOS TERMINAIS - FORNECIMENTO E INSTALAÇÃO. - AMARELO</t>
  </si>
  <si>
    <t xml:space="preserve"> 10.2.2 </t>
  </si>
  <si>
    <t xml:space="preserve">CABO DE COBRE FLEXÍVEL ISOLADO, 1,5 MM², ANTI-CHAMA 450/750 V, PARA CIRCUITOS TERMINAIS - FORNECIMENTO E INSTALAÇÃO. - AZUL CLARO</t>
  </si>
  <si>
    <t xml:space="preserve"> 10.2.3 </t>
  </si>
  <si>
    <t xml:space="preserve">CABO DE COBRE FLEXÍVEL ISOLADO, 1,5 MM², ANTI-CHAMA 450/750 V, PARA CIRCUITOS TERMINAIS - FORNECIMENTO E INSTALAÇÃO. - BRANCO</t>
  </si>
  <si>
    <t xml:space="preserve"> 10.2.4 </t>
  </si>
  <si>
    <t xml:space="preserve">CABO DE COBRE FLEXÍVEL ISOLADO, 1,5 MM², ANTI-CHAMA 450/750 V, PARA CIRCUITOS TERMINAIS - FORNECIMENTO E INSTALAÇÃO. - PRETO</t>
  </si>
  <si>
    <t xml:space="preserve"> 10.2.5 </t>
  </si>
  <si>
    <t xml:space="preserve">CABO DE COBRE FLEXÍVEL ISOLADO, 1,5 MM², ANTI-CHAMA 450/750 V, PARA CIRCUITOS TERMINAIS - FORNECIMENTO E INSTALAÇÃO. - VERDE-AMARELO</t>
  </si>
  <si>
    <t xml:space="preserve"> 10.2.6 </t>
  </si>
  <si>
    <t xml:space="preserve"> 91925 </t>
  </si>
  <si>
    <t xml:space="preserve">CABO DE COBRE FLEXÍVEL ISOLADO, 1,5 MM², ANTI-CHAMA 0,6/1,0 KV, PARA CIRCUITOS TERMINAIS - FORNECIMENTO E INSTALAÇÃO. - AMARELO</t>
  </si>
  <si>
    <t xml:space="preserve"> 10.2.7 </t>
  </si>
  <si>
    <t xml:space="preserve">CABO DE COBRE FLEXÍVEL ISOLADO, 1,5 MM², ANTI-CHAMA 0,6/1,0 KV, PARA CIRCUITOS TERMINAIS - FORNECIMENTO E INSTALAÇÃO. - AZUL CLARO</t>
  </si>
  <si>
    <t xml:space="preserve"> 10.2.8 </t>
  </si>
  <si>
    <t xml:space="preserve">CABO DE COBRE FLEXÍVEL ISOLADO, 1,5 MM², ANTI-CHAMA 0,6/1,0 KV, PARA CIRCUITOS TERMINAIS - FORNECIMENTO E INSTALAÇÃO. - PRETO</t>
  </si>
  <si>
    <t xml:space="preserve"> 10.2.9 </t>
  </si>
  <si>
    <t xml:space="preserve">CABO DE COBRE FLEXÍVEL ISOLADO, 1,5 MM², ANTI-CHAMA 0,6/1,0 KV, PARA CIRCUITOS TERMINAIS - FORNECIMENTO E INSTALAÇÃO. - VERDE-AMARELO</t>
  </si>
  <si>
    <t xml:space="preserve"> 10.2.10 </t>
  </si>
  <si>
    <t xml:space="preserve">CABO DE COBRE FLEXÍVEL ISOLADO, 1,5 MM², ANTI-CHAMA 0,6/1,0 KV, PARA CIRCUITOS TERMINAIS - FORNECIMENTO E INSTALAÇÃO. - VERMELHO</t>
  </si>
  <si>
    <t xml:space="preserve"> 10.2.11 </t>
  </si>
  <si>
    <t xml:space="preserve"> 91926 </t>
  </si>
  <si>
    <t xml:space="preserve">CABO DE COBRE FLEXÍVEL ISOLADO, 2,5 MM², ANTI-CHAMA 450/750 V, PARA CIRCUITOS TERMINAIS - FORNECIMENTO E INSTALAÇÃO. - AMARELO</t>
  </si>
  <si>
    <t xml:space="preserve"> 10.2.12 </t>
  </si>
  <si>
    <t xml:space="preserve">CABO DE COBRE FLEXÍVEL ISOLADO, 2,5 MM², ANTI-CHAMA 450/750 V, PARA CIRCUITOS TERMINAIS - FORNECIMENTO E INSTALAÇÃO.  - AZUL CLARO</t>
  </si>
  <si>
    <t xml:space="preserve"> 10.2.13 </t>
  </si>
  <si>
    <t xml:space="preserve">CABO DE COBRE FLEXÍVEL ISOLADO, 2,5 MM², ANTI-CHAMA 450/750 V, PARA CIRCUITOS TERMINAIS - FORNECIMENTO E INSTALAÇÃO. - BRANCO</t>
  </si>
  <si>
    <t xml:space="preserve"> 10.2.14 </t>
  </si>
  <si>
    <t xml:space="preserve">CABO DE COBRE FLEXÍVEL ISOLADO, 2,5 MM², ANTI-CHAMA 450/750 V, PARA CIRCUITOS TERMINAIS - FORNECIMENTO E INSTALAÇÃO. - PRETO</t>
  </si>
  <si>
    <t xml:space="preserve"> 10.2.15 </t>
  </si>
  <si>
    <t xml:space="preserve">CABO DE COBRE FLEXÍVEL ISOLADO, 2,5 MM², ANTI-CHAMA 450/750 V, PARA CIRCUITOS TERMINAIS - FORNECIMENTO E INSTALAÇÃO. - VERDE-AMARELO</t>
  </si>
  <si>
    <t xml:space="preserve"> 10.2.16 </t>
  </si>
  <si>
    <t xml:space="preserve">CABO DE COBRE FLEXÍVEL ISOLADO, 2,5 MM², ANTI-CHAMA 450/750 V, PARA CIRCUITOS TERMINAIS - FORNECIMENTO E INSTALAÇÃO. - VERMELHO</t>
  </si>
  <si>
    <t xml:space="preserve"> 10.2.17 </t>
  </si>
  <si>
    <t xml:space="preserve"> 91927 </t>
  </si>
  <si>
    <t xml:space="preserve">CABO DE COBRE FLEXÍVEL ISOLADO, 2,5 MM², ANTI-CHAMA 0,6/1,0 KV, PARA CIRCUITOS TERMINAIS - FORNECIMENTO E INSTALAÇÃO. - AZUL CLARO</t>
  </si>
  <si>
    <t xml:space="preserve"> 10.2.18 </t>
  </si>
  <si>
    <t xml:space="preserve">CABO DE COBRE FLEXÍVEL ISOLADO, 2,5 MM², ANTI-CHAMA 0,6/1,0 KV, PARA CIRCUITOS TERMINAIS - FORNECIMENTO E INSTALAÇÃO. - BRANCO</t>
  </si>
  <si>
    <t xml:space="preserve"> 10.2.19 </t>
  </si>
  <si>
    <t xml:space="preserve">CABO DE COBRE FLEXÍVEL ISOLADO, 2,5 MM², ANTI-CHAMA 0,6/1,0 KV, PARA CIRCUITOS TERMINAIS - FORNECIMENTO E INSTALAÇÃO. - PRETO</t>
  </si>
  <si>
    <t xml:space="preserve"> 10.2.20 </t>
  </si>
  <si>
    <t xml:space="preserve">CABO DE COBRE FLEXÍVEL ISOLADO, 2,5 MM², ANTI-CHAMA 0,6/1,0 KV, PARA CIRCUITOS TERMINAIS - FORNECIMENTO E INSTALAÇÃO. - VERDE-AMARELO</t>
  </si>
  <si>
    <t xml:space="preserve"> 10.2.21 </t>
  </si>
  <si>
    <t xml:space="preserve">CABO DE COBRE FLEXÍVEL ISOLADO, 2,5 MM², ANTI-CHAMA 0,6/1,0 KV, PARA CIRCUITOS TERMINAIS - FORNECIMENTO E INSTALAÇÃO. - VERMELHO</t>
  </si>
  <si>
    <t xml:space="preserve"> 10.2.22 </t>
  </si>
  <si>
    <t xml:space="preserve"> 91928 </t>
  </si>
  <si>
    <t xml:space="preserve">CABO DE COBRE FLEXÍVEL ISOLADO, 4 MM², ANTI-CHAMA 450/750 V, PARA CIRCUITOS TERMINAIS - FORNECIMENTO E INSTALAÇÃO. - AZUL CLARO</t>
  </si>
  <si>
    <t xml:space="preserve"> 10.2.23 </t>
  </si>
  <si>
    <t xml:space="preserve">CABO DE COBRE FLEXÍVEL ISOLADO, 4 MM², ANTI-CHAMA 450/750 V, PARA CIRCUITOS TERMINAIS - FORNECIMENTO E INSTALAÇÃO. - BRANCO</t>
  </si>
  <si>
    <t xml:space="preserve"> 10.2.24 </t>
  </si>
  <si>
    <t xml:space="preserve">CABO DE COBRE FLEXÍVEL ISOLADO, 4 MM², ANTI-CHAMA 450/750 V, PARA CIRCUITOS TERMINAIS - FORNECIMENTO E INSTALAÇÃO. - PRETO</t>
  </si>
  <si>
    <t xml:space="preserve"> 10.2.25 </t>
  </si>
  <si>
    <t xml:space="preserve">CABO DE COBRE FLEXÍVEL ISOLADO, 4 MM², ANTI-CHAMA 450/750 V, PARA CIRCUITOS TERMINAIS - FORNECIMENTO E INSTALAÇÃO. - VERDE-AMARELO</t>
  </si>
  <si>
    <t xml:space="preserve"> 10.2.26 </t>
  </si>
  <si>
    <t xml:space="preserve">CABO DE COBRE FLEXÍVEL ISOLADO, 4 MM², ANTI-CHAMA 450/750 V, PARA CIRCUITOS TERMINAIS - FORNECIMENTO E INSTALAÇÃO. - VERMELHO</t>
  </si>
  <si>
    <t xml:space="preserve"> 10.2.27 </t>
  </si>
  <si>
    <t xml:space="preserve"> 91929 </t>
  </si>
  <si>
    <t xml:space="preserve">CABO DE COBRE FLEXÍVEL ISOLADO, 4 MM², ANTI-CHAMA 0,6/1,0 KV, PARA CIRCUITOS TERMINAIS - FORNECIMENTO E INSTALAÇÃO. - AMARELO</t>
  </si>
  <si>
    <t xml:space="preserve"> 10.2.28 </t>
  </si>
  <si>
    <t xml:space="preserve">CABO DE COBRE FLEXÍVEL ISOLADO, 4 MM², ANTI-CHAMA 0,6/1,0 KV, PARA CIRCUITOS TERMINAIS - FORNECIMENTO E INSTALAÇÃO. - AZUL CLARO</t>
  </si>
  <si>
    <t xml:space="preserve"> 10.2.29 </t>
  </si>
  <si>
    <t xml:space="preserve">CABO DE COBRE FLEXÍVEL ISOLADO, 4 MM², ANTI-CHAMA 0,6/1,0 KV, PARA CIRCUITOS TERMINAIS - FORNECIMENTO E INSTALAÇÃO. - BRANCO</t>
  </si>
  <si>
    <t xml:space="preserve"> 10.2.30 </t>
  </si>
  <si>
    <t xml:space="preserve">CABO DE COBRE FLEXÍVEL ISOLADO, 4 MM², ANTI-CHAMA 0,6/1,0 KV, PARA CIRCUITOS TERMINAIS - FORNECIMENTO E INSTALAÇÃO. - VERDE-AMARELO</t>
  </si>
  <si>
    <t xml:space="preserve"> 10.2.31 </t>
  </si>
  <si>
    <t xml:space="preserve"> 91930 </t>
  </si>
  <si>
    <t xml:space="preserve">CABO DE COBRE FLEXÍVEL ISOLADO, 6 MM², ANTI-CHAMA 450/750 V, PARA CIRCUITOS TERMINAIS - FORNECIMENTO E INSTALAÇÃO. - AZUL CLARO</t>
  </si>
  <si>
    <t xml:space="preserve"> 10.2.32 </t>
  </si>
  <si>
    <t xml:space="preserve">CABO DE COBRE FLEXÍVEL ISOLADO, 6 MM², ANTI-CHAMA 450/750 V, PARA CIRCUITOS TERMINAIS - FORNECIMENTO E INSTALAÇÃO. - VERDE-AMARELO</t>
  </si>
  <si>
    <t xml:space="preserve"> 10.2.33 </t>
  </si>
  <si>
    <t xml:space="preserve">CABO DE COBRE FLEXÍVEL ISOLADO, 6 MM², ANTI-CHAMA 450/750 V, PARA CIRCUITOS TERMINAIS - FORNECIMENTO E INSTALAÇÃO. - PRETO</t>
  </si>
  <si>
    <t xml:space="preserve"> 10.2.34 </t>
  </si>
  <si>
    <t xml:space="preserve"> CP-ELE-186 </t>
  </si>
  <si>
    <t xml:space="preserve">CABO DE COBRE FLEXÍVEL HEPR, ISOLADO, 4 MM², ANTI-CHAMA 0,6/1,0 KV - FORNECIMENTO E INSTALAÇÃO. - AZUL CLARO</t>
  </si>
  <si>
    <t xml:space="preserve"> 10.2.35 </t>
  </si>
  <si>
    <t xml:space="preserve">CABO DE COBRE FLEXÍVEL HEPR, ISOLADO, 4 MM², ANTI-CHAMA 0,6/1,0 KV - FORNECIMENTO E INSTALAÇÃO. - BRANCO</t>
  </si>
  <si>
    <t xml:space="preserve"> 10.2.36 </t>
  </si>
  <si>
    <t xml:space="preserve">CABO DE COBRE FLEXÍVEL HEPR, ISOLADO, 4 MM², ANTI-CHAMA 0,6/1,0 KV - FORNECIMENTO E INSTALAÇÃO. - PRETO</t>
  </si>
  <si>
    <t xml:space="preserve"> 10.2.37 </t>
  </si>
  <si>
    <t xml:space="preserve">CABO DE COBRE FLEXÍVEL HEPR, ISOLADO, 4 MM², ANTI-CHAMA 0,6/1,0 KV - FORNECIMENTO E INSTALAÇÃO. - VERDE-AMARELO</t>
  </si>
  <si>
    <t xml:space="preserve"> 10.2.38 </t>
  </si>
  <si>
    <t xml:space="preserve">CABO DE COBRE FLEXÍVEL HEPR, ISOLADO, 4 MM², ANTI-CHAMA 0,6/1,0 KV - FORNECIMENTO E INSTALAÇÃO. - VERMELHO</t>
  </si>
  <si>
    <t xml:space="preserve"> 10.2.39 </t>
  </si>
  <si>
    <t xml:space="preserve"> CP-ELE-005 </t>
  </si>
  <si>
    <t xml:space="preserve">CABO DE COBRE FLEXÍVEL, ISOLAÇÃO HEPR 90ºC, 6 MM², ISOLAMENTO 0,6/1,0 KV, BAIXA EMISSÃO DE FUMAÇA E GASES - FORNECIMENTO E INSTALAÇÃO. - AZUL CLARO</t>
  </si>
  <si>
    <t xml:space="preserve"> 10.2.40 </t>
  </si>
  <si>
    <t xml:space="preserve">CABO DE COBRE FLEXÍVEL, ISOLAÇÃO HEPR 90ºC, 6 MM², ISOLAMENTO 0,6/1,0 KV, BAIXA EMISSÃO DE FUMAÇA E GASES - FORNECIMENTO E INSTALAÇÃO. - BRANCO</t>
  </si>
  <si>
    <t xml:space="preserve"> 10.2.41 </t>
  </si>
  <si>
    <t xml:space="preserve">CABO DE COBRE FLEXÍVEL, ISOLAÇÃO HEPR 90ºC, 6 MM², ISOLAMENTO 0,6/1,0 KV, BAIXA EMISSÃO DE FUMAÇA E GASES - FORNECIMENTO E INSTALAÇÃO. - PRETO</t>
  </si>
  <si>
    <t xml:space="preserve"> 10.2.42 </t>
  </si>
  <si>
    <t xml:space="preserve">CABO DE COBRE FLEXÍVEL, ISOLAÇÃO HEPR 90ºC, 6 MM², ISOLAMENTO 0,6/1,0 KV, BAIXA EMISSÃO DE FUMAÇA E GASES - FORNECIMENTO E INSTALAÇÃO. - VERDE-AMARELO</t>
  </si>
  <si>
    <t xml:space="preserve"> 10.2.43 </t>
  </si>
  <si>
    <t xml:space="preserve">CABO DE COBRE FLEXÍVEL, ISOLAÇÃO HEPR 90ºC, 6 MM², ISOLAMENTO 0,6/1,0 KV, BAIXA EMISSÃO DE FUMAÇA E GASES - FORNECIMENTO E INSTALAÇÃO. - VERMELHO</t>
  </si>
  <si>
    <t xml:space="preserve"> 10.2.44 </t>
  </si>
  <si>
    <t xml:space="preserve"> CP-ELE-006 </t>
  </si>
  <si>
    <t xml:space="preserve">CABO DE COBRE FLEXÍVEL HEPR, ISOLADO, 10 MM², ANTI-CHAMA 0,6/1,0 KV - FORNECIMENTO E INSTALAÇÃO. - AZUL CLARO</t>
  </si>
  <si>
    <t xml:space="preserve"> 10.2.45 </t>
  </si>
  <si>
    <t xml:space="preserve">CABO DE COBRE FLEXÍVEL HEPR, ISOLADO, 10 MM², ANTI-CHAMA 0,6/1,0 KV - FORNECIMENTO E INSTALAÇÃO. - BRANCO</t>
  </si>
  <si>
    <t xml:space="preserve"> 10.2.46 </t>
  </si>
  <si>
    <t xml:space="preserve">CABO DE COBRE FLEXÍVEL HEPR, ISOLADO, 10 MM², ANTI-CHAMA 0,6/1,0 KV - FORNECIMENTO E INSTALAÇÃO. - PRETO</t>
  </si>
  <si>
    <t xml:space="preserve"> 10.2.47 </t>
  </si>
  <si>
    <t xml:space="preserve">CABO DE COBRE FLEXÍVEL HEPR, ISOLADO, 10 MM², ANTI-CHAMA 0,6/1,0 KV - FORNECIMENTO E INSTALAÇÃO. - VERDE-AMARELO</t>
  </si>
  <si>
    <t xml:space="preserve"> 10.2.48 </t>
  </si>
  <si>
    <t xml:space="preserve">CABO DE COBRE FLEXÍVEL HEPR, ISOLADO, 10 MM², ANTI-CHAMA 0,6/1,0 KV - FORNECIMENTO E INSTALAÇÃO. - VERMELHO</t>
  </si>
  <si>
    <t xml:space="preserve"> 10.2.49 </t>
  </si>
  <si>
    <t xml:space="preserve"> CP-ELE-420 </t>
  </si>
  <si>
    <t xml:space="preserve">CABO DE COBRE FLEXÍVEL HEPR, ISOLADO, 16 MM², ANTI-CHAMA 0,6/1,0 KV, PARA DISTRIBUIÇÃO - FORNECIMENTO E INSTALAÇÃO. - AZUL CLARO</t>
  </si>
  <si>
    <t xml:space="preserve"> 10.2.50 </t>
  </si>
  <si>
    <t xml:space="preserve">CABO DE COBRE FLEXÍVEL HEPR, ISOLADO, 16 MM², ANTI-CHAMA 0,6/1,0 KV, PARA DISTRIBUIÇÃO - FORNECIMENTO E INSTALAÇÃO. - BRANCO</t>
  </si>
  <si>
    <t xml:space="preserve"> 10.2.51 </t>
  </si>
  <si>
    <t xml:space="preserve">CABO DE COBRE FLEXÍVEL HEPR, ISOLADO, 16 MM², ANTI-CHAMA 0,6/1,0 KV, PARA DISTRIBUIÇÃO - FORNECIMENTO E INSTALAÇÃO. - PRETO</t>
  </si>
  <si>
    <t xml:space="preserve"> 10.2.52 </t>
  </si>
  <si>
    <t xml:space="preserve">CABO DE COBRE FLEXÍVEL HEPR, ISOLADO, 16 MM², ANTI-CHAMA 0,6/1,0 KV, PARA DISTRIBUIÇÃO - FORNECIMENTO E INSTALAÇÃO. - VERDE-AMARELO</t>
  </si>
  <si>
    <t xml:space="preserve"> 10.2.53 </t>
  </si>
  <si>
    <t xml:space="preserve">CABO DE COBRE FLEXÍVEL HEPR, ISOLADO, 16 MM², ANTI-CHAMA 0,6/1,0 KV, PARA DISTRIBUIÇÃO - FORNECIMENTO E INSTALAÇÃO. - VERMELHO</t>
  </si>
  <si>
    <t xml:space="preserve"> 10.2.54 </t>
  </si>
  <si>
    <t xml:space="preserve"> CP-ELE-007 </t>
  </si>
  <si>
    <t xml:space="preserve">CABO DE COBRE FLEXÍVEL HEPR, ISOLADO, 25 MM², ANTI-CHAMA 0,6/1,0 KV - FORNECIMENTO E INSTALAÇÃO. - AZUL CLARO</t>
  </si>
  <si>
    <t xml:space="preserve"> 10.2.55 </t>
  </si>
  <si>
    <t xml:space="preserve">CABO DE COBRE FLEXÍVEL HEPR, ISOLADO, 25 MM², ANTI-CHAMA 0,6/1,0 KV - FORNECIMENTO E INSTALAÇÃO. - BRANCO</t>
  </si>
  <si>
    <t xml:space="preserve"> 10.2.56 </t>
  </si>
  <si>
    <t xml:space="preserve">CABO DE COBRE FLEXÍVEL HEPR, ISOLADO, 25 MM², ANTI-CHAMA 0,6/1,0 KV - FORNECIMENTO E INSTALAÇÃO. - PRETO</t>
  </si>
  <si>
    <t xml:space="preserve"> 10.2.57 </t>
  </si>
  <si>
    <t xml:space="preserve">CABO DE COBRE FLEXÍVEL HEPR, ISOLADO, 25 MM², ANTI-CHAMA 0,6/1,0 KV - FORNECIMENTO E INSTALAÇÃO. - VERMELHO</t>
  </si>
  <si>
    <t xml:space="preserve"> 10.2.58 </t>
  </si>
  <si>
    <t xml:space="preserve">CABO DE COBRE FLEXÍVEL HEPR, ISOLADO, 25 MM², ANTI-CHAMA 0,6/1,0 KV - FORNECIMENTO E INSTALAÇÃO. - VERDE-AMARELO</t>
  </si>
  <si>
    <t xml:space="preserve"> 10.2.59 </t>
  </si>
  <si>
    <t xml:space="preserve"> CP-ELE-585 </t>
  </si>
  <si>
    <t xml:space="preserve">CABO DE COBRE FLEXÍVEL HEPR, ISOLADO 35 MM², ANTI-CHAMA 0,6/1,0 KV, PARA DISTRIBUIÇÃO - FORNECIMENTO E INSTALAÇÃO. - VERDE-AMARELO</t>
  </si>
  <si>
    <t xml:space="preserve"> 10.2.60 </t>
  </si>
  <si>
    <t xml:space="preserve"> CP-ELE-008 </t>
  </si>
  <si>
    <t xml:space="preserve">CABO DE COBRE FLEXÍVEL HEPR, ISOLADO,  50 MM², ANTI-CHAMA 0,6/1,0 KV - FORNECIMENTO E INSTALAÇÃO. - AZUL CLARO</t>
  </si>
  <si>
    <t xml:space="preserve"> 10.2.61 </t>
  </si>
  <si>
    <t xml:space="preserve">CABO DE COBRE FLEXÍVEL HEPR, ISOLADO,  50 MM², ANTI-CHAMA 0,6/1,0 KV - FORNECIMENTO E INSTALAÇÃO. - BRANCO</t>
  </si>
  <si>
    <t xml:space="preserve"> 10.2.62 </t>
  </si>
  <si>
    <t xml:space="preserve">CABO DE COBRE FLEXÍVEL HEPR, ISOLADO,  50 MM², ANTI-CHAMA 0,6/1,0 KV - FORNECIMENTO E INSTALAÇÃO. - PRETO</t>
  </si>
  <si>
    <t xml:space="preserve"> 10.2.63 </t>
  </si>
  <si>
    <t xml:space="preserve">CABO DE COBRE FLEXÍVEL HEPR, ISOLADO,  50 MM², ANTI-CHAMA 0,6/1,0 KV - FORNECIMENTO E INSTALAÇÃO. - VERMELHO</t>
  </si>
  <si>
    <t xml:space="preserve"> 10.2.64 </t>
  </si>
  <si>
    <t xml:space="preserve"> CP-ELE-181 </t>
  </si>
  <si>
    <t xml:space="preserve">CABO DE COBRE FLEXÍVEL HEPR, ISOLADO , 70 MM², ANTI-CHAMA 0,6/1,0 KV, PARA DISTRIBUIÇÃO - FORNECIMENTO E INSTALAÇÃO. - AZUL CLARO</t>
  </si>
  <si>
    <t xml:space="preserve"> 10.2.65 </t>
  </si>
  <si>
    <t xml:space="preserve">CABO DE COBRE FLEXÍVEL HEPR, ISOLADO , 70 MM², ANTI-CHAMA 0,6/1,0 KV, PARA DISTRIBUIÇÃO - FORNECIMENTO E INSTALAÇÃO. - BRANCO</t>
  </si>
  <si>
    <t xml:space="preserve"> 10.2.66 </t>
  </si>
  <si>
    <t xml:space="preserve">CABO DE COBRE FLEXÍVEL HEPR, ISOLADO , 70 MM², ANTI-CHAMA 0,6/1,0 KV, PARA DISTRIBUIÇÃO - FORNECIMENTO E INSTALAÇÃO. - PRETO</t>
  </si>
  <si>
    <t xml:space="preserve"> 10.2.67 </t>
  </si>
  <si>
    <t xml:space="preserve">CABO DE COBRE FLEXÍVEL HEPR, ISOLADO , 70 MM², ANTI-CHAMA 0,6/1,0 KV, PARA DISTRIBUIÇÃO - FORNECIMENTO E INSTALAÇÃO. - VERMELHO</t>
  </si>
  <si>
    <t xml:space="preserve"> 10.2.68 </t>
  </si>
  <si>
    <t xml:space="preserve">CABO DE COBRE FLEXÍVEL HEPR, ISOLADO , 70 MM², ANTI-CHAMA 0,6/1,0 KV, PARA DISTRIBUIÇÃO - FORNECIMENTO E INSTALAÇÃO. - VERDE-AMARELO</t>
  </si>
  <si>
    <t xml:space="preserve"> 10.2.69 </t>
  </si>
  <si>
    <t xml:space="preserve"> CP-ELE-011 </t>
  </si>
  <si>
    <t xml:space="preserve">CABO DE COBRE FLEXÍVEL, ISOLAÇÃO HEPR 90ºC,  95 MM², ISOLAMENTO 0,6/1,0 KV, BAIXA EMISSÃO DE FUMAÇA E GASES - FORNECIMENTO E INSTALAÇÃO. - VERDE-AMARELO</t>
  </si>
  <si>
    <t xml:space="preserve"> 10.2.70 </t>
  </si>
  <si>
    <t xml:space="preserve"> CP-ELE-087 </t>
  </si>
  <si>
    <t xml:space="preserve">CABO DE COBRE FLEXÍVEL, ISOLAÇÃO HEPR 90ºC,  120 MM², ISOLAMENTO 0,6/1,0 KV, BAIXA EMISSÃO DE FUMAÇA E GASES - FORNECIMENTO E INSTALAÇÃO. - AZUL CLARO</t>
  </si>
  <si>
    <t xml:space="preserve"> 10.2.71 </t>
  </si>
  <si>
    <t xml:space="preserve">CABO DE COBRE FLEXÍVEL, ISOLAÇÃO HEPR 90ºC,  120 MM², ISOLAMENTO 0,6/1,0 KV, BAIXA EMISSÃO DE FUMAÇA E GASES - FORNECIMENTO E INSTALAÇÃO. - BRANCO</t>
  </si>
  <si>
    <t xml:space="preserve"> 10.2.72 </t>
  </si>
  <si>
    <t xml:space="preserve">CABO DE COBRE FLEXÍVEL, ISOLAÇÃO HEPR 90ºC,  120 MM², ISOLAMENTO 0,6/1,0 KV, BAIXA EMISSÃO DE FUMAÇA E GASES - FORNECIMENTO E INSTALAÇÃO. - PRETO</t>
  </si>
  <si>
    <t xml:space="preserve"> 10.2.73 </t>
  </si>
  <si>
    <t xml:space="preserve">CABO DE COBRE FLEXÍVEL, ISOLAÇÃO HEPR 90ºC,  120 MM², ISOLAMENTO 0,6/1,0 KV, BAIXA EMISSÃO DE FUMAÇA E GASES - FORNECIMENTO E INSTALAÇÃO. - VERMELHO</t>
  </si>
  <si>
    <t xml:space="preserve"> 10.2.74 </t>
  </si>
  <si>
    <t xml:space="preserve"> CP-ELE-089 </t>
  </si>
  <si>
    <t xml:space="preserve">CABO DE COBRE FLEXÍVEL, ISOLAÇÃO HEPR 90ºC,  150 MM², ISOLAMENTO 0,6/1,0 KV, BAIXA EMISSÃO DE FUMAÇA E GASES - FORNECIMENTO E INSTALAÇÃO. - AZUL CLARO</t>
  </si>
  <si>
    <t xml:space="preserve"> 10.2.75 </t>
  </si>
  <si>
    <t xml:space="preserve">CABO DE COBRE FLEXÍVEL, ISOLAÇÃO HEPR 90ºC,  150 MM², ISOLAMENTO 0,6/1,0 KV, BAIXA EMISSÃO DE FUMAÇA E GASES - FORNECIMENTO E INSTALAÇÃO. - BRANCO</t>
  </si>
  <si>
    <t xml:space="preserve"> 10.2.76 </t>
  </si>
  <si>
    <t xml:space="preserve">CABO DE COBRE FLEXÍVEL, ISOLAÇÃO HEPR 90ºC,  150 MM², ISOLAMENTO 0,6/1,0 KV, BAIXA EMISSÃO DE FUMAÇA E GASES - FORNECIMENTO E INSTALAÇÃO. - PRETO</t>
  </si>
  <si>
    <t xml:space="preserve"> 10.2.77 </t>
  </si>
  <si>
    <t xml:space="preserve">CABO DE COBRE FLEXÍVEL, ISOLAÇÃO HEPR 90ºC,  150 MM², ISOLAMENTO 0,6/1,0 KV, BAIXA EMISSÃO DE FUMAÇA E GASES - FORNECIMENTO E INSTALAÇÃO. - VERMELHO</t>
  </si>
  <si>
    <t xml:space="preserve"> 10.2.78 </t>
  </si>
  <si>
    <t xml:space="preserve">CABO DE COBRE FLEXÍVEL, ISOLAÇÃO HEPR 90ºC,  150 MM², ISOLAMENTO 0,6/1,0 KV, BAIXA EMISSÃO DE FUMAÇA E GASES - FORNECIMENTO E INSTALAÇÃO. - VERDE-AMARELO</t>
  </si>
  <si>
    <t xml:space="preserve"> 10.2.79 </t>
  </si>
  <si>
    <t xml:space="preserve"> CP-ELE-084 </t>
  </si>
  <si>
    <t xml:space="preserve">CABO DE COBRE FLEXÍVEL, 35 MM², ISOLAMENTO 8,7/15 KV, ISOLAÇÃO EPR 90ºC - FORNECIMENTO E INSTALAÇÃO. - PRETO</t>
  </si>
  <si>
    <t xml:space="preserve"> 10.3 </t>
  </si>
  <si>
    <t xml:space="preserve">QUADROS | DISPOSITIVOS DE PROTEÇÃO | COMANDO</t>
  </si>
  <si>
    <t xml:space="preserve"> 10.3.1 </t>
  </si>
  <si>
    <t xml:space="preserve"> CP-ELE-408 </t>
  </si>
  <si>
    <t xml:space="preserve">QUADRO DE DISTRIBUICAO DE ENERGIA DE SOBREPOR, EM CHAPA METALICA, PARA 70 DISJUNTORES TERMOMAGNETICOS MONOPOLARES, COM BARRAMENTO TRIFASICO E NEUTRO, FORNECIMENTO E INSTALACAO</t>
  </si>
  <si>
    <t xml:space="preserve"> 10.3.2 </t>
  </si>
  <si>
    <t xml:space="preserve"> CP-ELE-555 </t>
  </si>
  <si>
    <t xml:space="preserve">QUADRO DE DISTRIBUIÇÃO DE ENERGIA EM CHAPA DE AÇO GALVANIZADO, DE SOBREPOR, COM BARRAMENTO TRIFÁSICO, PARA 50 DISJUNTORES DIN 225A</t>
  </si>
  <si>
    <t xml:space="preserve"> 10.3.3 </t>
  </si>
  <si>
    <t xml:space="preserve"> CP-ELE-133 </t>
  </si>
  <si>
    <t xml:space="preserve">QUADROS DE DISTRIBUIÇÃO DE SOBREPOR, CONFECCIONADOS EM CHAPA METÁLICA COM PLACA REMOVÍVEL PARA MONTAGEM DOS DISPOSITIVOS DE PROTEÇÃO, COMANDO E SINALIZAÇÃO, COM GRAU DE PROTEÇÃO IP40 E DE RESISTÊNCIA IK07  CAP. 168 DISJ. UNIP. (QUADRO GERAL) DIM.: 100X60X25CM - FORNECIMENTO E INSTALACÃO</t>
  </si>
  <si>
    <t xml:space="preserve"> 10.3.4 </t>
  </si>
  <si>
    <t xml:space="preserve"> 93653 </t>
  </si>
  <si>
    <t xml:space="preserve">DISJUNTOR MONOPOLAR TIPO DIN, CORRENTE NOMINAL DE 10A - FORNECIMENTO E INSTALAÇÃO. AF_10/2020</t>
  </si>
  <si>
    <t xml:space="preserve"> 10.3.5 </t>
  </si>
  <si>
    <t xml:space="preserve"> 93654 </t>
  </si>
  <si>
    <t xml:space="preserve">DISJUNTOR MONOPOLAR TIPO DIN, CORRENTE NOMINAL DE 16A - FORNECIMENTO E INSTALAÇÃO. AF_10/2020</t>
  </si>
  <si>
    <t xml:space="preserve"> 10.3.6 </t>
  </si>
  <si>
    <t xml:space="preserve"> 93655 </t>
  </si>
  <si>
    <t xml:space="preserve">DISJUNTOR MONOPOLAR TIPO DIN, CORRENTE NOMINAL DE 20A - FORNECIMENTO E INSTALAÇÃO. AF_10/2020</t>
  </si>
  <si>
    <t xml:space="preserve"> 10.3.7 </t>
  </si>
  <si>
    <t xml:space="preserve"> 93657 </t>
  </si>
  <si>
    <t xml:space="preserve">DISJUNTOR MONOPOLAR TIPO DIN, CORRENTE NOMINAL DE 32A - FORNECIMENTO E INSTALAÇÃO. AF_10/2020</t>
  </si>
  <si>
    <t xml:space="preserve"> 10.3.8 </t>
  </si>
  <si>
    <t xml:space="preserve"> 93658 </t>
  </si>
  <si>
    <t xml:space="preserve">DISJUNTOR MONOPOLAR TIPO DIN, CORRENTE NOMINAL DE 40A - FORNECIMENTO E INSTALAÇÃO. AF_10/2020</t>
  </si>
  <si>
    <t xml:space="preserve"> 10.3.9 </t>
  </si>
  <si>
    <t xml:space="preserve"> CP-ELE-609 </t>
  </si>
  <si>
    <t xml:space="preserve">DISJUNTOR MONOPOLAR TIPO DIN, CORRENTE NOMINAL DE 63A - FORNECIMENTO E INSTALAÇÃO.</t>
  </si>
  <si>
    <t xml:space="preserve"> 10.3.10 </t>
  </si>
  <si>
    <t xml:space="preserve"> 93668 </t>
  </si>
  <si>
    <t xml:space="preserve">DISJUNTOR TRIPOLAR TIPO DIN, CORRENTE NOMINAL DE 16A - FORNECIMENTO E INSTALAÇÃO. AF_10/2020</t>
  </si>
  <si>
    <t xml:space="preserve"> 10.3.11 </t>
  </si>
  <si>
    <t xml:space="preserve"> 93669 </t>
  </si>
  <si>
    <t xml:space="preserve">DISJUNTOR TRIPOLAR TIPO DIN, CORRENTE NOMINAL DE 20A - FORNECIMENTO E INSTALAÇÃO. AF_10/2020</t>
  </si>
  <si>
    <t xml:space="preserve"> 10.3.12 </t>
  </si>
  <si>
    <t xml:space="preserve"> 93670 </t>
  </si>
  <si>
    <t xml:space="preserve">DISJUNTOR TRIPOLAR TIPO DIN, CORRENTE NOMINAL DE 25A - FORNECIMENTO E INSTALAÇÃO. AF_10/2020</t>
  </si>
  <si>
    <t xml:space="preserve"> 10.3.13 </t>
  </si>
  <si>
    <t xml:space="preserve"> 93671 </t>
  </si>
  <si>
    <t xml:space="preserve">DISJUNTOR TRIPOLAR TIPO DIN, CORRENTE NOMINAL DE 32A - FORNECIMENTO E INSTALAÇÃO. AF_10/2020</t>
  </si>
  <si>
    <t xml:space="preserve"> 10.3.14 </t>
  </si>
  <si>
    <t xml:space="preserve"> 93672 </t>
  </si>
  <si>
    <t xml:space="preserve">DISJUNTOR TRIPOLAR TIPO DIN, CORRENTE NOMINAL DE 40A - FORNECIMENTO E INSTALAÇÃO. AF_10/2020</t>
  </si>
  <si>
    <t xml:space="preserve"> 10.3.15 </t>
  </si>
  <si>
    <t xml:space="preserve"> 93673 </t>
  </si>
  <si>
    <t xml:space="preserve">DISJUNTOR TRIPOLAR TIPO DIN, CORRENTE NOMINAL DE 50A - FORNECIMENTO E INSTALAÇÃO. AF_10/2020</t>
  </si>
  <si>
    <t xml:space="preserve"> 10.3.16 </t>
  </si>
  <si>
    <t xml:space="preserve"> CP-ELE-123 </t>
  </si>
  <si>
    <t xml:space="preserve">DISJUNTOR TIPO DIN/IEC, TRIPOLAR 63 A - FORNECIMENTO E INSTALAÇÃO</t>
  </si>
  <si>
    <t xml:space="preserve"> 10.3.17 </t>
  </si>
  <si>
    <t xml:space="preserve"> 101894 </t>
  </si>
  <si>
    <t xml:space="preserve">DISJUNTOR TRIPOLAR TIPO NEMA, CORRENTE NOMINAL DE 70A - FORNECIMENTO E INSTALAÇÃO.</t>
  </si>
  <si>
    <t xml:space="preserve"> 10.3.18 </t>
  </si>
  <si>
    <t xml:space="preserve">DISJUNTOR TRIPOLAR TIPO NEMA, CORRENTE NOMINAL DE 80A - FORNECIMENTO E INSTALAÇÃO.</t>
  </si>
  <si>
    <t xml:space="preserve"> 10.3.19 </t>
  </si>
  <si>
    <t xml:space="preserve"> CP-ELE-914 </t>
  </si>
  <si>
    <t xml:space="preserve">DISJUNTOR  COM  CAIXA  MOLDADA  TRIPOLAR  125 A</t>
  </si>
  <si>
    <t xml:space="preserve"> 10.3.20 </t>
  </si>
  <si>
    <t xml:space="preserve"> CP-ELE-944 </t>
  </si>
  <si>
    <t xml:space="preserve">DISJUNTOR COM CAIXA MOLDADA TRIPOLAR 160 A</t>
  </si>
  <si>
    <t xml:space="preserve"> 10.3.21 </t>
  </si>
  <si>
    <t xml:space="preserve"> CP-ELE-915 </t>
  </si>
  <si>
    <t xml:space="preserve">DISJUNTOR COM CAIXA MOLDADA TRIPOLAR 250 A</t>
  </si>
  <si>
    <t xml:space="preserve"> 10.3.22 </t>
  </si>
  <si>
    <t xml:space="preserve"> CP-ELE-434 </t>
  </si>
  <si>
    <t xml:space="preserve">DISJUNTOR COM CAIXA MOLDADA TRIPOLAR 300 A</t>
  </si>
  <si>
    <t xml:space="preserve"> 10.3.23 </t>
  </si>
  <si>
    <t xml:space="preserve"> CP-ELE-386 </t>
  </si>
  <si>
    <t xml:space="preserve">DISJUNTOR COM CAIXA MOLDADA TRIPOLAR 350 A</t>
  </si>
  <si>
    <t xml:space="preserve"> 10.3.24 </t>
  </si>
  <si>
    <t xml:space="preserve"> CP-ELE-765 </t>
  </si>
  <si>
    <t xml:space="preserve">DISJUNTOR COM CAIXA MOLDADA TRIPOLAR 450 A</t>
  </si>
  <si>
    <t xml:space="preserve"> 10.3.25 </t>
  </si>
  <si>
    <t xml:space="preserve"> CP-ELE-004 </t>
  </si>
  <si>
    <t xml:space="preserve">DISPOSITIVOS DE PROTEÇÃO CONTRA SURTOS (DPS) 275V, COM SINALIZAÇÃO VISUAL - CLASSE DE PROTEÇÃO II E CORRENTE NOMINAL DE 12,5KA.</t>
  </si>
  <si>
    <t xml:space="preserve">UN </t>
  </si>
  <si>
    <t xml:space="preserve"> 10.3.26 </t>
  </si>
  <si>
    <t xml:space="preserve"> CP-ELE-362 </t>
  </si>
  <si>
    <t xml:space="preserve">DISPOSITIVOS DE PROTEÇÃO CONTRA SURTOS (DPS) 275V, COM SINALIZAÇÃO VISUAL - CLASSE DE PROTEÇÃO II E CORRENTE NOMINAL DE 40KA.</t>
  </si>
  <si>
    <t xml:space="preserve"> 10.3.27 </t>
  </si>
  <si>
    <t xml:space="preserve"> CP-ELE-198 </t>
  </si>
  <si>
    <t xml:space="preserve">DISPOSITIVO DR, 2 POLOS, SENSIBILIDADE DE 30 MA, CORRENTE DE 25 A, TIPO AC. FORNECIMENTO E INSTALAÇÃO</t>
  </si>
  <si>
    <t xml:space="preserve"> 10.3.28 </t>
  </si>
  <si>
    <t xml:space="preserve"> CP-ELE-023 </t>
  </si>
  <si>
    <t xml:space="preserve">DISPOSITIVO DR, 2 POLOS, SENSIBILIDADE DE 30 MA, CORRENTE DE 40 A, TIPO AC. FORNECIMENTO E INSTALAÇÃO</t>
  </si>
  <si>
    <t xml:space="preserve"> 10.4 </t>
  </si>
  <si>
    <t xml:space="preserve">INTERRUPTORES | TOMADAS | ACESSÓRIOS</t>
  </si>
  <si>
    <t xml:space="preserve"> 10.4.1 </t>
  </si>
  <si>
    <t xml:space="preserve"> 91953 </t>
  </si>
  <si>
    <t xml:space="preserve">INTERRUPTOR SIMPLES (1 MÓDULO), 10A/250V, INCLUINDO SUPORTE E PLACA - FORNECIMENTO E INSTALAÇÃO. AF_03/2023</t>
  </si>
  <si>
    <t xml:space="preserve"> 10.4.2 </t>
  </si>
  <si>
    <t xml:space="preserve"> 91959 </t>
  </si>
  <si>
    <t xml:space="preserve">INTERRUPTOR SIMPLES (2 MÓDULOS), 10A/250V, INCLUINDO SUPORTE E PLACA - FORNECIMENTO E INSTALAÇÃO. AF_03/2023</t>
  </si>
  <si>
    <t xml:space="preserve"> 10.4.3 </t>
  </si>
  <si>
    <t xml:space="preserve"> 91967 </t>
  </si>
  <si>
    <t xml:space="preserve">INTERRUPTOR SIMPLES (3 MÓDULOS), 10A/250V, INCLUINDO SUPORTE E PLACA - FORNECIMENTO E INSTALAÇÃO. AF_03/2023</t>
  </si>
  <si>
    <t xml:space="preserve"> 10.4.4 </t>
  </si>
  <si>
    <t xml:space="preserve"> 91956 </t>
  </si>
  <si>
    <t xml:space="preserve">INTERRUPTOR SIMPLES (1 MÓDULO) COM INTERRUPTOR PARALELO (1 MÓDULO), 10A/250V, SEM SUPORTE E SEM PLACA - FORNECIMENTO E INSTALAÇÃO. AF_03/2023</t>
  </si>
  <si>
    <t xml:space="preserve"> 10.4.5 </t>
  </si>
  <si>
    <t xml:space="preserve"> 91955 </t>
  </si>
  <si>
    <t xml:space="preserve">INTERRUPTOR PARALELO (1 MÓDULO), 10A/250V, INCLUINDO SUPORTE E PLACA - FORNECIMENTO E INSTALAÇÃO. AF_03/2023</t>
  </si>
  <si>
    <t xml:space="preserve"> 10.4.6 </t>
  </si>
  <si>
    <t xml:space="preserve"> 91961 </t>
  </si>
  <si>
    <t xml:space="preserve">INTERRUPTOR PARALELO (2 MÓDULOS), 10A/250V, INCLUINDO SUPORTE E PLACA - FORNECIMENTO E INSTALAÇÃO. AF_03/2023</t>
  </si>
  <si>
    <t xml:space="preserve"> 10.4.7 </t>
  </si>
  <si>
    <t xml:space="preserve"> 91969 </t>
  </si>
  <si>
    <t xml:space="preserve">INTERRUPTOR PARALELO (3 MÓDULOS), 10A/250V, INCLUINDO SUPORTE E PLACA - FORNECIMENTO E INSTALAÇÃO. AF_03/2023</t>
  </si>
  <si>
    <t xml:space="preserve"> 10.4.8 </t>
  </si>
  <si>
    <t xml:space="preserve"> 92023 </t>
  </si>
  <si>
    <t xml:space="preserve">INTERRUPTOR SIMPLES (1 MÓDULO) COM 1 TOMADA DE EMBUTIR 2P+T 10 A, INCLUINDO SUPORTE E PLACA - FORNECIMENTO E INSTALAÇÃO. AF_03/2023</t>
  </si>
  <si>
    <t xml:space="preserve"> 10.4.9 </t>
  </si>
  <si>
    <t xml:space="preserve"> 92029 </t>
  </si>
  <si>
    <t xml:space="preserve">INTERRUPTOR PARALELO (1 MÓDULO) COM 1 TOMADA DE EMBUTIR 2P+T 10 A, INCLUINDO SUPORTE E PLACA - FORNECIMENTO E INSTALAÇÃO. AF_03/2023</t>
  </si>
  <si>
    <t xml:space="preserve"> 10.4.10 </t>
  </si>
  <si>
    <t xml:space="preserve"> 92000 </t>
  </si>
  <si>
    <t xml:space="preserve">TOMADA BAIXA DE EMBUTIR (1 MÓDULO), 2P+T 10 A, INCLUINDO SUPORTE E PLACA - FORNECIMENTO E INSTALAÇÃO. AF_03/2023</t>
  </si>
  <si>
    <t xml:space="preserve"> 10.4.11 </t>
  </si>
  <si>
    <t xml:space="preserve"> 92001 </t>
  </si>
  <si>
    <t xml:space="preserve">TOMADA BAIXA DE EMBUTIR (1 MÓDULO), 2P+T 20 A, INCLUINDO SUPORTE E PLACA - FORNECIMENTO E INSTALAÇÃO. AF_03/2023</t>
  </si>
  <si>
    <t xml:space="preserve"> 10.4.12 </t>
  </si>
  <si>
    <t xml:space="preserve"> 92008 </t>
  </si>
  <si>
    <t xml:space="preserve">TOMADA BAIXA DE EMBUTIR (2 MÓDULOS), 2P+T 10 A, INCLUINDO SUPORTE E PLACA - FORNECIMENTO E INSTALAÇÃO. AF_03/2023</t>
  </si>
  <si>
    <t xml:space="preserve"> 10.4.13 </t>
  </si>
  <si>
    <t xml:space="preserve"> 92009 </t>
  </si>
  <si>
    <t xml:space="preserve">TOMADA BAIXA DE EMBUTIR (2 MÓDULOS), 2P+T 20 A, INCLUINDO SUPORTE E PLACA - FORNECIMENTO E INSTALAÇÃO. AF_03/2023</t>
  </si>
  <si>
    <t xml:space="preserve"> 10.4.14 </t>
  </si>
  <si>
    <t xml:space="preserve"> CP-ELE-553 </t>
  </si>
  <si>
    <t xml:space="preserve">TOMADA HERMÉTICA DE PISO DE EMBUTIR (1 MÓDULO), 2P+T 10 A - FORNECIMENTO E INSTALAÇÃO.</t>
  </si>
  <si>
    <t xml:space="preserve"> 10.4.15 </t>
  </si>
  <si>
    <t xml:space="preserve"> CP-ELE-111 </t>
  </si>
  <si>
    <t xml:space="preserve">TOMADA DE EMBUTIR USO EXTERNO - IP44, 2P+T 20 A, INCLUINDO SUPORTE E PLACA - FORNECIMENTO E INSTALAÇÃO.</t>
  </si>
  <si>
    <t xml:space="preserve">UNID.</t>
  </si>
  <si>
    <t xml:space="preserve"> 10.4.16 </t>
  </si>
  <si>
    <t xml:space="preserve"> CP-ELE-480 </t>
  </si>
  <si>
    <t xml:space="preserve">PLACA CEGA PLÁSTICA 4"X2", INCLUINDO SUPORTE.</t>
  </si>
  <si>
    <t xml:space="preserve"> 10.4.17 </t>
  </si>
  <si>
    <t xml:space="preserve">PLACA PLÁSTICA 4"X2" COM FURO CENTRAL, INCLUINDO SUPORTE.</t>
  </si>
  <si>
    <t xml:space="preserve"> 10.4.18 </t>
  </si>
  <si>
    <t xml:space="preserve"> 97596 </t>
  </si>
  <si>
    <t xml:space="preserve">SENSOR DE PRESENÇA SEM FOTOCÉLULA, FIXAÇÃO EM PAREDE - FORNECIMENTO E INSTALAÇÃO. AF_09/2024</t>
  </si>
  <si>
    <t xml:space="preserve"> 10.4.19 </t>
  </si>
  <si>
    <t xml:space="preserve"> 97595 </t>
  </si>
  <si>
    <t xml:space="preserve">SENSOR DE PRESENÇA COM FOTOCÉLULA, FIXAÇÃO EM PAREDE - FORNECIMENTO E INSTALAÇÃO. AF_09/2024</t>
  </si>
  <si>
    <t xml:space="preserve"> 10.5 </t>
  </si>
  <si>
    <t xml:space="preserve">ILUMINAÇÃO</t>
  </si>
  <si>
    <t xml:space="preserve"> 10.5.1 </t>
  </si>
  <si>
    <t xml:space="preserve"> CP-ELE-022 </t>
  </si>
  <si>
    <t xml:space="preserve">LUMINÁRIA DE SOBREPOR LED QUADRADO 40W</t>
  </si>
  <si>
    <t xml:space="preserve"> 10.5.2 </t>
  </si>
  <si>
    <t xml:space="preserve"> CP-ELE-490 </t>
  </si>
  <si>
    <t xml:space="preserve">LUMINÁRIA DE EMBUTIR COM CORPO DE AÇO GALVANIZADO COM PINTURA ELETROSTÁTICA COR BRANCO E ACABAMENTO BRILHO, COM REFLETOR E ALETAS EM ALUMÍNIO DE ALTA PUREZA PARA 4 LÂMPADAS TUBOLED DE 9W A 4000K, COM DIMENSÕES DE 62,5X62,5CM - FORNECIMENTO E INSTALAÇÃO.</t>
  </si>
  <si>
    <t xml:space="preserve"> 10.5.3 </t>
  </si>
  <si>
    <t xml:space="preserve"> CP-ELE-693 </t>
  </si>
  <si>
    <t xml:space="preserve">LUMINÁRIA LED QUADRADA DE EMBUTIR COM DIFUSOR 24W - FORNECIMENTO E INSTALAÇÃO.</t>
  </si>
  <si>
    <t xml:space="preserve"> 10.5.4 </t>
  </si>
  <si>
    <t xml:space="preserve"> CP-ELE-208 </t>
  </si>
  <si>
    <t xml:space="preserve">LUMINÁRIA ARANDELA TIPO TARTARUGA PARA 1 LÂMPADA LED TIPO PL 8W 6500 E27 - FORNECIMENTO E INSTALAÇÃO</t>
  </si>
  <si>
    <t xml:space="preserve"> 10.5.5 </t>
  </si>
  <si>
    <t xml:space="preserve"> 97605 </t>
  </si>
  <si>
    <t xml:space="preserve">LUMINÁRIA ARANDELA TIPO MEIA LUA, DE SOBREPOR, COM 1 LÂMPADA LED DE 6 W, SEM REATOR - FORNECIMENTO E INSTALAÇÃO. AF_09/2024</t>
  </si>
  <si>
    <t xml:space="preserve"> 10.5.6 </t>
  </si>
  <si>
    <t xml:space="preserve"> 103782 </t>
  </si>
  <si>
    <t xml:space="preserve">LUMINÁRIA TIPO PLAFON CIRCULAR, DE SOBREPOR, COM LED DE 12/13 W - FORNECIMENTO E INSTALAÇÃO. AF_09/2024</t>
  </si>
  <si>
    <t xml:space="preserve"> 10.5.7 </t>
  </si>
  <si>
    <t xml:space="preserve"> CP-ELE-679 </t>
  </si>
  <si>
    <t xml:space="preserve">LUMINARIA DE TETO PLAFON/PLAFONIER EM PLASTICO COM BASE E27, PARA 1 LAMPADA LED 100W, BASE E27 - FORNECIMENTO E INSTALAÇÃO</t>
  </si>
  <si>
    <t xml:space="preserve"> 10.5.8 </t>
  </si>
  <si>
    <t xml:space="preserve"> CP-ELE-354 </t>
  </si>
  <si>
    <t xml:space="preserve">LUMINÁRIA LED MONO/DMX TUBULAR 120CM - 12W - 900lm - IP66/IK10</t>
  </si>
  <si>
    <t xml:space="preserve"> 10.6 </t>
  </si>
  <si>
    <t xml:space="preserve">ENTRADA DE ENERGIA | SUBESTAÇÃO</t>
  </si>
  <si>
    <t xml:space="preserve"> 10.6.1 </t>
  </si>
  <si>
    <t xml:space="preserve"> CP-ELE-546 </t>
  </si>
  <si>
    <t xml:space="preserve">TRANSFORMADOR TRIFÁSICO COM POTÊNCIA DE 300 KVA, A SECO, CLASSE DE ISOLAÇÃO 15 KV (3 TAP'S), TENSÃO PRIMÁRIA DE 13,8 KV E TENSÃO SECUNDÁRIA DE 380/220 V ENROLAMENTO PRIMÁRIO TRIÂNGULO E ENROLAMENTO SECUNDÁRIO ESTRELA COM NEUTRO ACESSÍVEL, IMPEDÂNCIA EM TORNO DE 5,0%. - FORNECIMENTO E INSTALAÇÃO.</t>
  </si>
  <si>
    <t xml:space="preserve"> 10.6.2 </t>
  </si>
  <si>
    <t xml:space="preserve"> 9014023 </t>
  </si>
  <si>
    <t xml:space="preserve">SIURB</t>
  </si>
  <si>
    <t xml:space="preserve">MUFLA TRIPOLAR INTERNA PARA CABO ATÉ 35MM2 - 15KV</t>
  </si>
  <si>
    <t xml:space="preserve"> 10.6.3 </t>
  </si>
  <si>
    <t xml:space="preserve"> 9014024 </t>
  </si>
  <si>
    <t xml:space="preserve">MUFLA TRIPOLAR EXTERNA PARA CABO ATÉ 35MM2 - 15KV</t>
  </si>
  <si>
    <t xml:space="preserve"> 10.6.4 </t>
  </si>
  <si>
    <t xml:space="preserve"> CP-ELE-031 </t>
  </si>
  <si>
    <t xml:space="preserve">PARA-RAIOS DE DISTRIBUICAO, TENSAO NOMINAL 15 KV, CORRENTE NOMINAL DE DESCARGA 10 KA - FORNECIMENTO E INSTALAÇÃO.</t>
  </si>
  <si>
    <t xml:space="preserve"> 10.6.5 </t>
  </si>
  <si>
    <t xml:space="preserve"> 100862 </t>
  </si>
  <si>
    <t xml:space="preserve">SUPORTE MÃO FRANCESA EM ACO, ABAS IGUAIS 40 CM, CAPACIDADE MINIMA 70 KG, BRANCO - FORNECIMENTO E INSTALAÇÃO. AF_01/2020</t>
  </si>
  <si>
    <t xml:space="preserve"> 10.6.6 </t>
  </si>
  <si>
    <t xml:space="preserve"> CP-SED-063 </t>
  </si>
  <si>
    <t xml:space="preserve">FITA METALICA PERFURADA, L = *18* MM, ROLO DE 30 M</t>
  </si>
  <si>
    <t xml:space="preserve"> 10.6.7 </t>
  </si>
  <si>
    <t xml:space="preserve"> 101946 </t>
  </si>
  <si>
    <t xml:space="preserve">QUADRO DE MEDIÇÃO GERAL DE ENERGIA PARA 1 MEDIDOR DE SOBREPOR - FORNECIMENTO E INSTALAÇÃO. AF_10/2020</t>
  </si>
  <si>
    <t xml:space="preserve"> 10.6.8 </t>
  </si>
  <si>
    <t xml:space="preserve"> CP-ELE-906 </t>
  </si>
  <si>
    <t xml:space="preserve">Caixa de proteção para transformador de corrente, (1000 x 750 x 300) mm, padrão Concessionárias</t>
  </si>
  <si>
    <t xml:space="preserve"> 10.6.9 </t>
  </si>
  <si>
    <t xml:space="preserve"> CP-ELE-106 </t>
  </si>
  <si>
    <t xml:space="preserve">MESA RETRÁTIL, PADRÃO CONCESSIONÁRIA LOCAL - FORNECIMENTO E INSTALAÇÃO</t>
  </si>
  <si>
    <t xml:space="preserve"> 10.6.10 </t>
  </si>
  <si>
    <t xml:space="preserve"> CP-PCI-079 </t>
  </si>
  <si>
    <t xml:space="preserve">BLOCO AUTÔNOMO DE ILUMINAÇÃO 1200 LUMENS</t>
  </si>
  <si>
    <t xml:space="preserve"> 10.6.11 </t>
  </si>
  <si>
    <t xml:space="preserve"> CP-ELE-029 </t>
  </si>
  <si>
    <t xml:space="preserve">VERGALHÃO DE COBRE ELETROLITICO 3/8"</t>
  </si>
  <si>
    <t xml:space="preserve"> 10.6.12 </t>
  </si>
  <si>
    <t xml:space="preserve"> CP-ELE-247 </t>
  </si>
  <si>
    <t xml:space="preserve">TERMINAL OU CONECTOR DE PRESSAO - PARA CABO 10MM2 - FORNECIMENTO E INSTALACAO</t>
  </si>
  <si>
    <t xml:space="preserve"> 10.6.13 </t>
  </si>
  <si>
    <t xml:space="preserve"> CP-ELE-523 </t>
  </si>
  <si>
    <t xml:space="preserve">TAPETE ISOLANTE ELÉTRICO DE 100X100CM E ESPESSURA DE 4MM, CLASSE IV PARA ATÉ 40KV - COM LAUDO</t>
  </si>
  <si>
    <t xml:space="preserve"> 10.6.14 </t>
  </si>
  <si>
    <t xml:space="preserve"> CP-ELE-113 </t>
  </si>
  <si>
    <t xml:space="preserve">PLACA METÁLICA DE ADVERTENCIA "PERIGO DE MORTE ALTA TENSÃO"</t>
  </si>
  <si>
    <t xml:space="preserve"> 10.6.15 </t>
  </si>
  <si>
    <t xml:space="preserve">PLACA METÁLICA DE ADVERTENCIA "NÃO OPERE SOB CARGA"</t>
  </si>
  <si>
    <t xml:space="preserve"> 10.6.16 </t>
  </si>
  <si>
    <t xml:space="preserve">PLACA METÁLICA DE ADVERTENCIA "CUIDADO - RISCO DE CHOQUE ELÉTRICO - GERAÇÃO PRÓPRIA"</t>
  </si>
  <si>
    <t xml:space="preserve"> 10.6.17 </t>
  </si>
  <si>
    <t xml:space="preserve"> CP-ELE-515 </t>
  </si>
  <si>
    <t xml:space="preserve">CHAVE SECCIONADORA TRIPOLAR, USO INTERNO, ABERTURA SEM CARGA, TENSÃO NOMINAL 15KV, CORRENTE NOMINAL 400A, EQUIPADA COM MANOPLA PARA COMANDO DO TIPO RA-1 E COM BLOQUEIO MECÂNICO DO TIPO KIRK.</t>
  </si>
  <si>
    <t xml:space="preserve"> 10.6.18 </t>
  </si>
  <si>
    <t xml:space="preserve"> CP-ELE-109 </t>
  </si>
  <si>
    <t xml:space="preserve">SUPORTE PARA FIXAÇÃO DE PARA RAIO  E MUFLA. FORNECIEMNTO E INSTALAÇÃO</t>
  </si>
  <si>
    <t xml:space="preserve"> 10.6.19 </t>
  </si>
  <si>
    <t xml:space="preserve"> 97893 </t>
  </si>
  <si>
    <t xml:space="preserve">CAIXA ENTERRADA ELÉTRICA RETANGULAR, EM ALVENARIA COM BLOCOS DE CONCRETO, FUNDO COM BRITA, DIMENSÕES INTERNAS: 0,8X0,8X0,6 M. AF_12/2020</t>
  </si>
  <si>
    <t xml:space="preserve"> 10.6.20 </t>
  </si>
  <si>
    <t xml:space="preserve"> CP-ELE-083 </t>
  </si>
  <si>
    <t xml:space="preserve">CABECOTE PARA ENTRADA DE LINHA DE ALIMENTACAO PARA ELETRODUTO, EM LIGA DE ALUMINIO COM ACABAMENTO ANTI CORROSIVO, COM FIXACAO POR ENCAIXE LISO DE 360 GRAUS, DE 4" - FORNECIMENTO E INSTALAÇÃO</t>
  </si>
  <si>
    <t xml:space="preserve"> 10.6.21 </t>
  </si>
  <si>
    <t xml:space="preserve"> 92984 </t>
  </si>
  <si>
    <t xml:space="preserve">CABO DE COBRE FLEXÍVEL ISOLADO, 25 MM², ANTI-CHAMA 0,6/1,0 KV, PARA REDE ENTERRADA DE DISTRIBUIÇÃO DE ENERGIA ELÉTRICA - FORNECIMENTO E INSTALAÇÃO. AF_12/2021</t>
  </si>
  <si>
    <t xml:space="preserve"> 10.6.22 </t>
  </si>
  <si>
    <t xml:space="preserve"> CP-ELE-520 </t>
  </si>
  <si>
    <t xml:space="preserve">CAIXA DE EQUIPOTENCIALIZAÇÃO EM AÇO 400X400X150MM PARA EMBUTIR, COM TAMPA, COM BARRAMENTO PARA NEUTRO - FORNECIMENTO E INSTALAÇÃO</t>
  </si>
  <si>
    <t xml:space="preserve"> 10.6.23 </t>
  </si>
  <si>
    <t xml:space="preserve"> CP-ELE-556 </t>
  </si>
  <si>
    <t xml:space="preserve">CAIXA DE INSPEÇÃO DO ATERRAMENTO, EM ALVENARIA, DIMENSÕES INTERNAS 30x30x40cm (LxCxP) COM TAMPA E DRENO BRITA</t>
  </si>
  <si>
    <t xml:space="preserve"> 10.6.24 </t>
  </si>
  <si>
    <t xml:space="preserve"> 96985 </t>
  </si>
  <si>
    <t xml:space="preserve">HASTE DE ATERRAMENTO, DIÂMETRO 5/8", COM 3 METROS - FORNECIMENTO E INSTALAÇÃO. AF_08/2023</t>
  </si>
  <si>
    <t xml:space="preserve"> 10.6.25 </t>
  </si>
  <si>
    <t xml:space="preserve"> 104750 </t>
  </si>
  <si>
    <t xml:space="preserve">CONECTOR GRAMPO METÁLICO TIPO OLHAL, PARA SPDA, PARA HASTE DE ATERRAMENTO DE 5/8'</t>
  </si>
  <si>
    <t xml:space="preserve"> 10.6.26 </t>
  </si>
  <si>
    <t xml:space="preserve"> CP-ELE-911 </t>
  </si>
  <si>
    <t xml:space="preserve">FORNECIMENTO E ASSENTAMENTO DE POSTE DE CONCRETO COM COMPRIMENTO NOMINAL DE 11 M, CARGA NOMINAL DE 600 DAN, ENGASTAMENTO BASE CONCRETADA COM 1 M DE CONCRETO E 0,7 M DE SOLO. AF_11/2019</t>
  </si>
  <si>
    <t xml:space="preserve"> 10.6.27 </t>
  </si>
  <si>
    <t xml:space="preserve"> CP-ELE-506 </t>
  </si>
  <si>
    <t xml:space="preserve">SOLDA EXOTÉRMICA CONEXÃO CABO-CABO HORIZONTAL EM X, BITOLA DO CABO DE 50-25MM² A 95-50MM²</t>
  </si>
  <si>
    <t xml:space="preserve"> 10.6.28 </t>
  </si>
  <si>
    <t xml:space="preserve"> CP-ELE-194 </t>
  </si>
  <si>
    <t xml:space="preserve">TERMINAL A COMPRESSAO EM COBRE ESTANHADO PARA CABO 25 MM2, 1 FURO E 1 COMPRESSAO, PARA PARAFUSO DE FIXACAO M8 - FORNECIMENTO E INSTALACAO</t>
  </si>
  <si>
    <t xml:space="preserve"> 10.6.29 </t>
  </si>
  <si>
    <t xml:space="preserve"> CP-ELE-195 </t>
  </si>
  <si>
    <t xml:space="preserve">TERMINAL A COMPRESSAO EM COBRE ESTANHADO PARA CABO 50 MM2, 1 FURO E 1 COMPRESSAO, PARA PARAFUSO DE FIXACAO M8- FORNECIMENTO E INSTALACAO</t>
  </si>
  <si>
    <t xml:space="preserve"> 10.6.30 </t>
  </si>
  <si>
    <t xml:space="preserve"> 96974 </t>
  </si>
  <si>
    <t xml:space="preserve">CORDOALHA DE COBRE NU 50 MM², NÃO ENTERRADA, COM ISOLADOR - FORNECIMENTO E INSTALAÇÃO. AF_08/2023</t>
  </si>
  <si>
    <t xml:space="preserve"> 10.6.31 </t>
  </si>
  <si>
    <t xml:space="preserve"> CP-ELE-121 </t>
  </si>
  <si>
    <t xml:space="preserve">CORDOALHA DE COBRE NU 25 MM², NÃO ENTERRADA, COM ISOLADOR - FORNECIMENTO E INSTALAÇÃO.</t>
  </si>
  <si>
    <t xml:space="preserve"> 10.6.32 </t>
  </si>
  <si>
    <t xml:space="preserve"> CP-ELE-070 </t>
  </si>
  <si>
    <t xml:space="preserve">TERMINAL DE PRESSÃO PARA CABOS 16 - 50 MM² - FORNECIMENTO E INSTALAÇÃO</t>
  </si>
  <si>
    <t xml:space="preserve"> 10.6.33 </t>
  </si>
  <si>
    <t xml:space="preserve"> 101799 </t>
  </si>
  <si>
    <t xml:space="preserve">TAMPA, PARA CAIXA, EM FERRO FUNDIDO, DIMENSÕES INTERNAS: 0,9 X 0,7 M - FORNECIMENTO E INSTALAÇÃO.</t>
  </si>
  <si>
    <t xml:space="preserve"> 10.6.34 </t>
  </si>
  <si>
    <t xml:space="preserve"> CP-ELE-081 </t>
  </si>
  <si>
    <t xml:space="preserve">FITA ACO INOX PARA CINTAR POSTE, L = 19 MM, E = 0,5 MM.</t>
  </si>
  <si>
    <t xml:space="preserve"> 10.6.35 </t>
  </si>
  <si>
    <t xml:space="preserve"> CP-ELE-042 </t>
  </si>
  <si>
    <t xml:space="preserve">FITA DE ADVERTÊNCIA "ATENÇÃO! PERIGO! ENERGIA ELÉTRICA" LANÇADO DIRETAMENTE NO SOLO SOBRE CONDUTOS.</t>
  </si>
  <si>
    <t xml:space="preserve"> 10.6.36 </t>
  </si>
  <si>
    <t xml:space="preserve"> 103491 </t>
  </si>
  <si>
    <t xml:space="preserve">CONCRETAGEM COMO PROTEÇÃO MECÂNICA ADICIONAL NO REATERRO PARA REDE ENTERRADA DE DISTRIBUIÇÃO DE ENERGIA ELÉTRICA - FORNECIMENTO E INSTALAÇÃO. AF_12/2021</t>
  </si>
  <si>
    <t xml:space="preserve"> 10.7 </t>
  </si>
  <si>
    <t xml:space="preserve">EQUIPAMENTOS REDE ESTABILIZADA | GRUPO GERADOR</t>
  </si>
  <si>
    <t xml:space="preserve"> 10.7.1 </t>
  </si>
  <si>
    <t xml:space="preserve"> CP-ELE-086 </t>
  </si>
  <si>
    <t xml:space="preserve">GRUPO GERADOR COM POTENCIA DE 150KVA, TRIFÁSICO 380/220V, FREQ. 60HZ, A DIESEL COM TANQUE. QUADRO DE COMANDO PARTIDA DIRETA MONOFÁSICA PARA CONJUNTO DE MOTOBOMBA COM COMUTAÇÃO AUTOMÁTICA PARA 2 MOTORES. CAIXA TERMOPLÁSTICA FORNECIDA MONTADA COM CHAVES COMUTADORAS+ CONTATORES+ RELÉS DE SOBRECARGA + BORNES DE LIGAÇÃO DO CONTROLE DE NÍVEL.</t>
  </si>
  <si>
    <t xml:space="preserve"> 10.7.2 </t>
  </si>
  <si>
    <t xml:space="preserve"> CP-ELE-184 </t>
  </si>
  <si>
    <t xml:space="preserve">NOBREAK TRIFASICO, DE 6 KVA, TE 220 V / TS 220 V 50/60 Hz</t>
  </si>
  <si>
    <t xml:space="preserve"> 10.7.3 </t>
  </si>
  <si>
    <t xml:space="preserve"> CP-ELE-191 </t>
  </si>
  <si>
    <t xml:space="preserve">NOBREAK TRIFASICO, DE 10 KVA, TE 220 V / TS 220 V 50/60 Hz</t>
  </si>
  <si>
    <t xml:space="preserve"> 10.8 </t>
  </si>
  <si>
    <t xml:space="preserve">SISTEMA FOTOVOLTAICO</t>
  </si>
  <si>
    <t xml:space="preserve"> 10.8.1 </t>
  </si>
  <si>
    <t xml:space="preserve"> CP-ELE-014 </t>
  </si>
  <si>
    <t xml:space="preserve">SISTEMA FOTOVOLTAICO - CONFORME PROJETO CVJ</t>
  </si>
  <si>
    <t xml:space="preserve"> 10.8.2 </t>
  </si>
  <si>
    <t xml:space="preserve"> 91931 </t>
  </si>
  <si>
    <t xml:space="preserve">CABO DE COBRE FLEXÍVEL ISOLADO, 6 MM², ANTI-CHAMA 1,8 KV, PARA CIRCUITOS TERMINAIS - FORNECIMENTO E INSTALAÇÃO. - PRETO</t>
  </si>
  <si>
    <t xml:space="preserve"> 10.8.3 </t>
  </si>
  <si>
    <t xml:space="preserve">CABO DE COBRE FLEXÍVEL ISOLADO, 6 MM², ANTI-CHAMA 1,8 KV, PARA CIRCUITOS TERMINAIS - FORNECIMENTO E INSTALAÇÃO. - VERDE-AMARELO</t>
  </si>
  <si>
    <t xml:space="preserve"> 10.8.4 </t>
  </si>
  <si>
    <t xml:space="preserve">CABO DE COBRE FLEXÍVEL ISOLADO, 6 MM², ANTI-CHAMA 1,8 KV, PARA CIRCUITOS TERMINAIS - FORNECIMENTO E INSTALAÇÃO. - VERMELHO</t>
  </si>
  <si>
    <t xml:space="preserve"> 10.9 </t>
  </si>
  <si>
    <t xml:space="preserve">SISTEMA DE PROTEÇÃO DE DESCARGAS ATMOSFÉRICAS | SPDA</t>
  </si>
  <si>
    <t xml:space="preserve"> 10.9.1 </t>
  </si>
  <si>
    <t xml:space="preserve"> 96989 </t>
  </si>
  <si>
    <t xml:space="preserve">TERMINAL AÉREO DE 300MM PARA SPDA - FORNECIMENTO E INSTALAÇÃO.</t>
  </si>
  <si>
    <t xml:space="preserve"> 10.9.2 </t>
  </si>
  <si>
    <t xml:space="preserve"> CP-ELE-505 </t>
  </si>
  <si>
    <t xml:space="preserve">BARRA CHATA DE ALUMÍNIO DE 7/8" x 1/8". INCLUSO CONEXÕES E ACESSÓRIOS - FORNECIMENTO E INSTALAÇÃO</t>
  </si>
  <si>
    <t xml:space="preserve"> 10.9.3 </t>
  </si>
  <si>
    <t xml:space="preserve"> 96973 </t>
  </si>
  <si>
    <t xml:space="preserve">CORDOALHA DE COBRE NU 35 MM², NÃO ENTERRADA, COM ISOLADOR - FORNECIMENTO E INSTALAÇÃO. AF_08/2023</t>
  </si>
  <si>
    <t xml:space="preserve"> 10.9.4 </t>
  </si>
  <si>
    <t xml:space="preserve"> 96977 </t>
  </si>
  <si>
    <t xml:space="preserve">CORDOALHA DE COBRE NU 50 MM², ENTERRADA - FORNECIMENTO E INSTALAÇÃO. AF_08/2023</t>
  </si>
  <si>
    <t xml:space="preserve"> 10.9.5 </t>
  </si>
  <si>
    <t xml:space="preserve"> 10.9.6 </t>
  </si>
  <si>
    <t xml:space="preserve"> CP-ELE-052 </t>
  </si>
  <si>
    <t xml:space="preserve">GRAMPO METÁLICO TIPO U PARA HASTE DE ATERRAMENTO DE ATE 5/8'</t>
  </si>
  <si>
    <t xml:space="preserve"> 10.9.7 </t>
  </si>
  <si>
    <t xml:space="preserve"> CP-PCI-004 </t>
  </si>
  <si>
    <t xml:space="preserve">CAIXA DE ATERRAMENTO EM CONCRETO PRÉ-MOLDADO, DIAMETRO DE 0,30 M E ALTURA DE 0,35 M, SEM FUNDO E COM TAMPA - FORNECIMENTO E INSTALAÇÃO</t>
  </si>
  <si>
    <t xml:space="preserve"> 10.9.8 </t>
  </si>
  <si>
    <t xml:space="preserve"> CP-PCI-019 </t>
  </si>
  <si>
    <t xml:space="preserve">RE-BAR Ø 8MM (50MM²) - BARRA ADICIONAL SPDA ESTRUTURAL</t>
  </si>
  <si>
    <t xml:space="preserve"> 10.9.9 </t>
  </si>
  <si>
    <t xml:space="preserve"> CP-ELE-499 </t>
  </si>
  <si>
    <t xml:space="preserve">CLIPS 5/8" PARA HASTE DE ATERRAMENTO E RE-BAR</t>
  </si>
  <si>
    <t xml:space="preserve"> 10.9.10 </t>
  </si>
  <si>
    <t xml:space="preserve">CONECTOR ESTRUTURAL</t>
  </si>
  <si>
    <t xml:space="preserve"> 10.9.11 </t>
  </si>
  <si>
    <t xml:space="preserve"> 10.9.12 </t>
  </si>
  <si>
    <t xml:space="preserve"> CP-SED-189 </t>
  </si>
  <si>
    <t xml:space="preserve">SILICONE ACETICO USO GERAL INCOLOR 280 G</t>
  </si>
  <si>
    <t xml:space="preserve"> 10.9.13 </t>
  </si>
  <si>
    <t xml:space="preserve"> CP-MET-028 </t>
  </si>
  <si>
    <t xml:space="preserve">GALVANIZAÇÃO A FRIO COM TINTA ETIL SILICATO DE ZINCO SOBRE PERFIL METÁLICO EXECUTADO EM FÁBRICA (02 DEMÃOS).</t>
  </si>
  <si>
    <t xml:space="preserve"> 10.9.14 </t>
  </si>
  <si>
    <t xml:space="preserve"> CP-SED-190 </t>
  </si>
  <si>
    <t xml:space="preserve">PARAFUSO SEXTAVADO AÇO INOX 1/4" X 1/4", COM PORCA E ARRUELA</t>
  </si>
  <si>
    <t xml:space="preserve"> 10.9.15 </t>
  </si>
  <si>
    <t xml:space="preserve"> CP-ELE-313 </t>
  </si>
  <si>
    <t xml:space="preserve">PARAFUSO AUTOPERFURANTE SEXTAVADO 1/4" X 7/8"</t>
  </si>
  <si>
    <t xml:space="preserve"> 11 </t>
  </si>
  <si>
    <t xml:space="preserve">INSTALAÇÕES TELECOMUNICAÇÕES</t>
  </si>
  <si>
    <t xml:space="preserve"> 11.1 </t>
  </si>
  <si>
    <t xml:space="preserve"> 11.1.1 </t>
  </si>
  <si>
    <t xml:space="preserve"> CP-ELE-540 </t>
  </si>
  <si>
    <t xml:space="preserve">ELETROCALHA PERFURADA TIPO "U" 100x100MM COM TAMPA, INCLUSIVE ACESSÓRIOS E CONEXÕES.</t>
  </si>
  <si>
    <t xml:space="preserve"> 11.1.2 </t>
  </si>
  <si>
    <t xml:space="preserve"> 11.1.3 </t>
  </si>
  <si>
    <t xml:space="preserve"> CP-ELE-447 </t>
  </si>
  <si>
    <t xml:space="preserve">TALA PLANA PERFURADA 100 MM PARA ELETROCALHA METÁLICA</t>
  </si>
  <si>
    <t xml:space="preserve"> 11.1.4 </t>
  </si>
  <si>
    <t xml:space="preserve"> 91835 </t>
  </si>
  <si>
    <t xml:space="preserve">ELETRODUTO FLEXÍVEL CORRUGADO REFORÇADO, PVC, DN 25 MM (3/4"), PARA CIRCUITOS TERMINAIS, INSTALADO EM FORRO - FORNECIMENTO E INSTALAÇÃO. AF_03/2023_PA</t>
  </si>
  <si>
    <t xml:space="preserve"> 11.1.5 </t>
  </si>
  <si>
    <t xml:space="preserve"> 91857 </t>
  </si>
  <si>
    <t xml:space="preserve">ELETRODUTO FLEXÍVEL CORRUGADO REFORÇADO, PVC, DN 32 MM (1"), PARA CIRCUITOS TERMINAIS, INSTALADO EM PAREDE - FORNECIMENTO E INSTALAÇÃO. AF_03/2023</t>
  </si>
  <si>
    <t xml:space="preserve"> 11.1.6 </t>
  </si>
  <si>
    <t xml:space="preserve"> 11.1.7 </t>
  </si>
  <si>
    <t xml:space="preserve"> 97668 </t>
  </si>
  <si>
    <t xml:space="preserve">ELETRODUTO FLEXÍVEL CORRUGADO, PEAD, DN 63 (2"), PARA REDE ENTERRADA DE DISTRIBUIÇÃO DE ENERGIA ELÉTRICA - FORNECIMENTO E INSTALAÇÃO. AF_12/2021</t>
  </si>
  <si>
    <t xml:space="preserve"> 11.1.8 </t>
  </si>
  <si>
    <t xml:space="preserve"> 91873 </t>
  </si>
  <si>
    <t xml:space="preserve">ELETRODUTO RÍGIDO ROSCÁVEL, PVC, DN 40 MM (1 1/4"), PARA CIRCUITOS TERMINAIS, INSTALADO EM PAREDE - FORNECIMENTO E INSTALAÇÃO. AF_03/2023</t>
  </si>
  <si>
    <t xml:space="preserve"> 11.1.9 </t>
  </si>
  <si>
    <t xml:space="preserve"> 11.1.10 </t>
  </si>
  <si>
    <t xml:space="preserve"> 92654 </t>
  </si>
  <si>
    <t xml:space="preserve">ELETRODUTO DE AÇO GALVANIZADO COM COSTURA, CLASSE MÉDIA, CONEXÃO ROSQUEADA, DN 50 (2") - FORNECIMENTO E INSTALAÇÃO.</t>
  </si>
  <si>
    <t xml:space="preserve"> 11.1.11 </t>
  </si>
  <si>
    <t xml:space="preserve"> 11.1.12 </t>
  </si>
  <si>
    <t xml:space="preserve"> 11.1.13 </t>
  </si>
  <si>
    <t xml:space="preserve"> 11.1.14 </t>
  </si>
  <si>
    <t xml:space="preserve">CAIXA DE PASSAGEM METALICA DE SOBREPOR COM TAMPA PARAFUSADA, DIMENSOES 30 X 30 X 10 CM, FORNECIMENTO E INSTALAÇÃO.</t>
  </si>
  <si>
    <t xml:space="preserve"> 11.1.15 </t>
  </si>
  <si>
    <t xml:space="preserve"> CP-ELE-407 </t>
  </si>
  <si>
    <t xml:space="preserve">CAIXA DE PASSAGEM DE EMBUTIR, METÁLICA, 20X20X10CM, COM TAMPA PARAFUSADA</t>
  </si>
  <si>
    <t xml:space="preserve"> 11.1.16 </t>
  </si>
  <si>
    <t xml:space="preserve"> CP-ELE-072 </t>
  </si>
  <si>
    <t xml:space="preserve">CAIXA DE PASSAGEM METALICA DE SOBREPOR, DIMENSOES 40 X 40 X 15 CM</t>
  </si>
  <si>
    <t xml:space="preserve"> 11.1.17 </t>
  </si>
  <si>
    <t xml:space="preserve"> 11.1.18 </t>
  </si>
  <si>
    <t xml:space="preserve"> 101795 </t>
  </si>
  <si>
    <t xml:space="preserve">CAIXA ENTERRADA PARA INSTALAÇÕES TELEFÔNICAS TIPO R1, EM ALVENARIA COM BLOCOS DE CONCRETO, DIMENSÕES INTERNAS: 0,35X0,60X0,60 M, EXCLUINDO TAMPÃO. AF_12/2020</t>
  </si>
  <si>
    <t xml:space="preserve"> 11.1.19 </t>
  </si>
  <si>
    <t xml:space="preserve"> 101798 </t>
  </si>
  <si>
    <t xml:space="preserve">TAMPA PARA CAIXA TIPO R1, EM FERRO FUNDIDO, DIMENSÕES INTERNAS: 0,40 X 0,60 M - FORNECIMENTO E INSTALAÇÃO. AF_12/2020</t>
  </si>
  <si>
    <t xml:space="preserve"> 11.1.20 </t>
  </si>
  <si>
    <t xml:space="preserve"> 11.1.21 </t>
  </si>
  <si>
    <t xml:space="preserve"> 11.1.22 </t>
  </si>
  <si>
    <t xml:space="preserve"> CP-ELE-936 </t>
  </si>
  <si>
    <t xml:space="preserve">PARAFUSO LENTILHA 42x13mm COM PORCA E ARRUELA.</t>
  </si>
  <si>
    <t xml:space="preserve"> 11.1.23 </t>
  </si>
  <si>
    <t xml:space="preserve"> 11.1.24 </t>
  </si>
  <si>
    <t xml:space="preserve"> 11.2 </t>
  </si>
  <si>
    <t xml:space="preserve">QUADROS | RACKS</t>
  </si>
  <si>
    <t xml:space="preserve"> 11.2.1 </t>
  </si>
  <si>
    <t xml:space="preserve"> CP-TEL-010 </t>
  </si>
  <si>
    <t xml:space="preserve">RACK PADRÃO 19",  12U - FORNECIMENTO E INSTALAÇÃO</t>
  </si>
  <si>
    <t xml:space="preserve"> 11.2.2 </t>
  </si>
  <si>
    <t xml:space="preserve"> 12781 </t>
  </si>
  <si>
    <t xml:space="preserve">Fornecimento e instalação de Rack fechado tipo armário 19" x  44 U x 870 mm inclusive acessórios</t>
  </si>
  <si>
    <t xml:space="preserve"> 11.2.3 </t>
  </si>
  <si>
    <t xml:space="preserve"> CP-ELE-442 </t>
  </si>
  <si>
    <t xml:space="preserve">CENTRAL PABX HIBRIDA,  MODELO IMPACTA 300, INTELBRAS OU SIMILAR</t>
  </si>
  <si>
    <t xml:space="preserve"> 11.2.4 </t>
  </si>
  <si>
    <t xml:space="preserve"> 063818 </t>
  </si>
  <si>
    <t xml:space="preserve">BLOCO DE CONEXAO PADRAO IDC P/ 100 PARES</t>
  </si>
  <si>
    <t xml:space="preserve"> 11.2.5 </t>
  </si>
  <si>
    <t xml:space="preserve"> 7867 </t>
  </si>
  <si>
    <t xml:space="preserve">Switch 24 portas 10/100 Mbps - fornecimento</t>
  </si>
  <si>
    <t xml:space="preserve"> 11.2.6 </t>
  </si>
  <si>
    <t xml:space="preserve"> 98302 </t>
  </si>
  <si>
    <t xml:space="preserve">PATCH PANEL 24 PORTAS, CATEGORIA 6 - FORNECIMENTO E INSTALAÇÃO. AF_11/2019</t>
  </si>
  <si>
    <t xml:space="preserve"> 11.2.7 </t>
  </si>
  <si>
    <t xml:space="preserve"> 98304 </t>
  </si>
  <si>
    <t xml:space="preserve">PATCH PANEL 48 PORTAS, CATEGORIA 6 - FORNECIMENTO E INSTALAÇÃO. AF_11/2019</t>
  </si>
  <si>
    <t xml:space="preserve"> 11.3 </t>
  </si>
  <si>
    <t xml:space="preserve"> 11.3.1 </t>
  </si>
  <si>
    <t xml:space="preserve"> 98297 </t>
  </si>
  <si>
    <t xml:space="preserve">CABO ELETRÔNICO CATEGORIA 6, INSTALADO EM EDIFICAÇÃO INSTITUCIONAL - FORNECIMENTO E INSTALAÇÃO. AF_11/2019</t>
  </si>
  <si>
    <t xml:space="preserve"> 11.3.2 </t>
  </si>
  <si>
    <t xml:space="preserve"> CP-ELE-249 </t>
  </si>
  <si>
    <t xml:space="preserve">PATCH CORD, CATEGORIA 6, EXTENSAO DE 1,50 M - FORNECIMENTO E INSTALAÇÃO</t>
  </si>
  <si>
    <t xml:space="preserve"> 11.3.3 </t>
  </si>
  <si>
    <t xml:space="preserve"> CP-ELE-250 </t>
  </si>
  <si>
    <t xml:space="preserve">PATCH CORD, CATEGORIA 6, EXTENSAO DE 2,50 M - FORNECIMENTO E INSTALAÇÃO</t>
  </si>
  <si>
    <t xml:space="preserve"> 11.4 </t>
  </si>
  <si>
    <t xml:space="preserve">CONECTORES | TOMADAS | ACESSÓRIOS</t>
  </si>
  <si>
    <t xml:space="preserve"> 11.4.1 </t>
  </si>
  <si>
    <t xml:space="preserve"> 98307 </t>
  </si>
  <si>
    <t xml:space="preserve">TOMADA DE REDE RJ45 - FORNECIMENTO E INSTALAÇÃO. AF_11/2019</t>
  </si>
  <si>
    <t xml:space="preserve"> 11.4.2 </t>
  </si>
  <si>
    <t xml:space="preserve"> CP-ELE-242 </t>
  </si>
  <si>
    <t xml:space="preserve">TOMADA DE REDE RJ45 (2 MÓDULOS) - FORNECIMENTO E INSTALAÇÃO.</t>
  </si>
  <si>
    <t xml:space="preserve"> 11.4.3 </t>
  </si>
  <si>
    <t xml:space="preserve"> CP-TEL-015 </t>
  </si>
  <si>
    <t xml:space="preserve">MÓDULO DE TOMADA DE REDE RJ45 - FORNECIMENTO E INSTALAÇÃO.</t>
  </si>
  <si>
    <t xml:space="preserve"> 11.4.4 </t>
  </si>
  <si>
    <t xml:space="preserve"> CP-ELE-226 </t>
  </si>
  <si>
    <t xml:space="preserve">CONECTOR MACHO RJ45, CATEGORIA 6 - FORNECIMENTO E INSTALAÇÃO</t>
  </si>
  <si>
    <t xml:space="preserve"> 11.4.5 </t>
  </si>
  <si>
    <t xml:space="preserve"> 69.03.310 </t>
  </si>
  <si>
    <t xml:space="preserve">CAIXA DE TOMADA EM POLIAMIDA E TAMPA PARA PISO ELEVADO, COM 4 ALOJAMENTOS PARA ELÉTRICA E ATÉ 8 ALOJAMENTOS PARA TELEFONIA E DADOS</t>
  </si>
  <si>
    <t xml:space="preserve"> 11.5 </t>
  </si>
  <si>
    <t xml:space="preserve">SISTEMA DE ATERRAMENTO</t>
  </si>
  <si>
    <t xml:space="preserve"> 11.5.1 </t>
  </si>
  <si>
    <t xml:space="preserve"> 11.5.2 </t>
  </si>
  <si>
    <t xml:space="preserve"> 104752 </t>
  </si>
  <si>
    <t xml:space="preserve">CONECTOR SPLIT-BOLT, PARA SPDA, PARA CABOS ATÉ 35 MM2 - FORNECIMENTO E INSTALAÇÃO. AF_08/2023</t>
  </si>
  <si>
    <t xml:space="preserve"> 11.5.3 </t>
  </si>
  <si>
    <t xml:space="preserve"> CP-ELE-263 </t>
  </si>
  <si>
    <t xml:space="preserve">TERMINAL A COMPRESSAO EM COBRE ESTANHADO PARA CABO 16 MM2, 1 FURO E 1 COMPRESSAO, PARA PARAFUSO DE FIXACAO M6. FORNECIMENTO E INSTALAÇÃO</t>
  </si>
  <si>
    <t xml:space="preserve"> 11.5.4 </t>
  </si>
  <si>
    <t xml:space="preserve"> 12 </t>
  </si>
  <si>
    <t xml:space="preserve">AQUECIMENTO | VENTILAÇÃO | AR CONDICIONADO - AVAC</t>
  </si>
  <si>
    <t xml:space="preserve"> 12.1 </t>
  </si>
  <si>
    <t xml:space="preserve">EQUIPAMENTOS</t>
  </si>
  <si>
    <t xml:space="preserve"> 12.1.1 </t>
  </si>
  <si>
    <t xml:space="preserve"> 103250 </t>
  </si>
  <si>
    <t xml:space="preserve">AR CONDICIONADO SPLIT INVERTER, HI-WALL (PAREDE), 18000 BTU/H, CICLO FRIO - FORNECIMENTO E INSTALAÇÃO. AF_11/2021_PE</t>
  </si>
  <si>
    <t xml:space="preserve"> 12.1.2 </t>
  </si>
  <si>
    <t xml:space="preserve"> CP-CLI-017 </t>
  </si>
  <si>
    <t xml:space="preserve">UNIDADE INTERNA DE CLIMATIZAÇÃO VRV CAPACIDADE  76.400 BTU/H. MODO FRIO. EVAPORADORA TIPO DUTO. ALIMENTAÇÃO ELÉTRICA 220V-1F-60HZ, COM ACESSÓRIOS DE FIXAÇÃO, CONSTRUIDO EM CHAPA DE AÇO GALVANIZADO.</t>
  </si>
  <si>
    <t xml:space="preserve"> 12.1.3 </t>
  </si>
  <si>
    <t xml:space="preserve"> CP-CLI-018 </t>
  </si>
  <si>
    <t xml:space="preserve">UNIDADE INTERNA DE CLIMATIZAÇÃO VRV CAPACIDADE  95.500 BTU/H. MODO FRIO. EVAPORADORA TIPO DUTO. ALIMENTAÇÃO ELÉTRICA 220V-1F-60HZ, COM ACESSÓRIOS DE FIXAÇÃO, CONSTRUIDO EM CHAPA DE AÇO GALVANIZADO.</t>
  </si>
  <si>
    <t xml:space="preserve"> 12.1.4 </t>
  </si>
  <si>
    <t xml:space="preserve"> CP-CLI-008 </t>
  </si>
  <si>
    <t xml:space="preserve">UNIDADE INTERNA DE CLIMATIZAÇÃO VRV CAPACIDADE RESF. 7500 BTU/H E AQUEC. 8500 BTU/H. MODO QUENTE/FRIO. EVAPORADORA TIPO PAREDE. ALIMENTAÇÃO ELÉTRICA 220V-1F-60HZ, COM ACESSÓRIOS DE FIXAÇÃO, CONSTRUIDO EM CHAPA DE AÇO GALVANIZADO.</t>
  </si>
  <si>
    <t xml:space="preserve"> 12.1.5 </t>
  </si>
  <si>
    <t xml:space="preserve">UNIDADE INTERNA DE CLIMATIZAÇÃO VRV CAPACIDADE RESF. 9600 BTU/H E AQUEC. 10900 BTU/H. MODO QUENTE/FRIO. EVAPORADORA TIPO PAREDE. ALIMENTAÇÃO ELÉTRICA 220V-1F-60HZ, COM ACESSÓRIOS DE FIXAÇÃO, CONSTRUIDO EM CHAPA DE AÇO GALVANIZADO.</t>
  </si>
  <si>
    <t xml:space="preserve"> 12.1.6 </t>
  </si>
  <si>
    <t xml:space="preserve">UNIDADE INTERNA DE CLIMATIZAÇÃO VRV CAPACIDADE RESF. 12300 BTU/H E AQUEC. 13600 BTU/H. MODO QUENTE/FRIO. EVAPORADORA TIPO PAREDE. ALIMENTAÇÃO ELÉTRICA 220V-1F-60HZ, COM ACESSÓRIOS DE FIXAÇÃO, CONSTRUIDO EM CHAPA DE AÇO GALVANIZADO.</t>
  </si>
  <si>
    <t xml:space="preserve"> 12.1.7 </t>
  </si>
  <si>
    <t xml:space="preserve"> CP-CLI-009 </t>
  </si>
  <si>
    <t xml:space="preserve">UNIDADE INTERNA DE CLIMATIZAÇÃO VRV CAPACIDADE RESF. 15400 BTU/H E AQUEC. 17100 BTU/H. MODO QUENTE/FRIO. EVAPORADORA TIPO PAREDE. ALIMENTAÇÃO ELÉTRICA 220V-1F-60HZ, COM ACESSÓRIOS DE FIXAÇÃO, CONSTRUIDO EM CHAPA DE AÇO GALVANIZADO.</t>
  </si>
  <si>
    <t xml:space="preserve"> 12.1.8 </t>
  </si>
  <si>
    <t xml:space="preserve"> CP-CLI-010 </t>
  </si>
  <si>
    <t xml:space="preserve">UNIDADE INTERNA DE CLIMATIZAÇÃO VRV CAPACIDADE RESF. 19100 BTU/H E AQUEC. 21500 BTU/H. MODO QUENTE/FRIO. EVAPORADORA TIPO PAREDE. ALIMENTAÇÃO ELÉTRICA 220V-1F-60HZ, COM ACESSÓRIOS DE FIXAÇÃO, CONSTRUIDO EM CHAPA DE AÇO GALVANIZADO.</t>
  </si>
  <si>
    <t xml:space="preserve"> 12.1.9 </t>
  </si>
  <si>
    <t xml:space="preserve">UNIDADE INTERNA DE CLIMATIZAÇÃO VRV CAPACIDADE RESF. 24200 BTU/H E AQUEC. 27300 BTU/H. MODO QUENTE/FRIO. EVAPORADORA TIPO PAREDE. ALIMENTAÇÃO ELÉTRICA 220V-1F-60HZ, COM ACESSÓRIOS DE FIXAÇÃO, CONSTRUIDO EM CHAPA DE AÇO GALVANIZADO.</t>
  </si>
  <si>
    <t xml:space="preserve"> 12.1.10 </t>
  </si>
  <si>
    <t xml:space="preserve"> CP-CLI-011 </t>
  </si>
  <si>
    <t xml:space="preserve">UNIDADE INTERNA DE CLIMATIZAÇÃO VRV CAPACIDADE RESF. 24200 BTU/H E AQUEC. 27300 BTU/H. MODO QUENTE/FRIO. EVAPORADORA TIPO CASSETE. ALIMENTAÇÃO ELÉTRICA 220V-1F-60HZ, COM ACESSÓRIOS DE FIXAÇÃO, CONSTRUIDO EM CHAPA DE AÇO GALVANIZADO.</t>
  </si>
  <si>
    <t xml:space="preserve"> 12.1.11 </t>
  </si>
  <si>
    <t xml:space="preserve"> CP-CLI-012 </t>
  </si>
  <si>
    <t xml:space="preserve">UNIDADE INTERNA DE CLIMATIZAÇÃO VRV CAPACIDADE RESF. 30700 BTU/H E AQUEC. 34100 BTU/H. MODO QUENTE/FRIO. EVAPORADORA TIPO CASSETE. ALIMENTAÇÃO ELÉTRICA 220V-1F-60HZ, COM ACESSÓRIOS DE FIXAÇÃO, CONSTRUIDO EM CHAPA DE AÇO GALVANIZADO.</t>
  </si>
  <si>
    <t xml:space="preserve"> 12.1.12 </t>
  </si>
  <si>
    <t xml:space="preserve"> CP-CLI-013 </t>
  </si>
  <si>
    <t xml:space="preserve">UNIDADE INTERNA DE CLIMATIZAÇÃO VRV CAPACIDADE RESF. 54600 BTU/H E AQUEC. 54600 BTU/H. MODO QUENTE/FRIO. EVAPORADORA TIPO CASSETE. ALIMENTAÇÃO ELÉTRICA 220V-1F-60HZ, COM ACESSÓRIOS DE FIXAÇÃO, CONSTRUIDO EM CHAPA DE AÇO GALVANIZADO.</t>
  </si>
  <si>
    <t xml:space="preserve"> 12.1.13 </t>
  </si>
  <si>
    <t xml:space="preserve"> CP-CLI-014 </t>
  </si>
  <si>
    <t xml:space="preserve">UNIDADE EXTERNA DE CLIMATIZAÇÃO VRV CAPACIDADE DE RESF. 247.000 BTU/H. MODO FRIO. CONDENSADORA TIPO MODULAR COM DESCARGA VERTICAL 380V. ALIMENTAÇÃO ELÉTRICA 380V-3F-60HZ, COM ACESSÓRIOS DE FIXAÇÃO, COR BRANCO MARFIM.</t>
  </si>
  <si>
    <t xml:space="preserve"> 12.1.14 </t>
  </si>
  <si>
    <t xml:space="preserve"> CP-CLI-015 </t>
  </si>
  <si>
    <t xml:space="preserve">UNIDADE EXTERNA DE CLIMATIZAÇÃO VRV CAPACIDADE DE RESF. 457.000 BTU/H. MODO FRIO. CONDENSADORA TIPO MODULAR COM DESCARGA VERTICAL 380V. ALIMENTAÇÃO ELÉTRICA 380V-3F-60HZ, COM ACESSÓRIOS DE FIXAÇÃO, COR BRANCO MARFIM.</t>
  </si>
  <si>
    <t xml:space="preserve"> 12.1.15 </t>
  </si>
  <si>
    <t xml:space="preserve"> CP-CLI-016 </t>
  </si>
  <si>
    <t xml:space="preserve">UNIDADE EXTERNA DE CLIMATIZAÇÃO VRV CAPACIDADE DE RESF. 573.000 BTU/H. MODO FRIO. CONDENSADORA TIPO MODULAR COM DESCARGA VERTICAL 380V. ALIMENTAÇÃO ELÉTRICA 380V-3F-60HZ, COM ACESSÓRIOS DE FIXAÇÃO, COR BRANCO MARFIM.</t>
  </si>
  <si>
    <t xml:space="preserve"> 12.1.16 </t>
  </si>
  <si>
    <t xml:space="preserve"> CP-CLI-001 </t>
  </si>
  <si>
    <t xml:space="preserve">GABINETE DE VENTILAÇÃO CONSTRUÍDO EM CHAPA DE AÇO GALVANIZADO COM VENTILADOR PLENUM FAN TIPO LIMIT LOAD E BANDEJA DE FILTRAGEM COM FILTROS PLACA CLASSE G4 E M5. VAZÃO 7.641 M³/H, PRESSÃO TOTAL 10 MMCA, MOTOR DE POTÊNCIA 3,00 CV E ALIMENTAÇÃO 3F-380V-60HZ E ACESSÓRIOS DE FIXAÇÃO. FORNECIMENTO E INSTALAÇÃO</t>
  </si>
  <si>
    <t xml:space="preserve"> 12.1.17 </t>
  </si>
  <si>
    <t xml:space="preserve"> CP-CLI-002 </t>
  </si>
  <si>
    <t xml:space="preserve">GABINETE DE VENTILAÇÃO CONSTRUÍDO EM CHAPA DE AÇO GALVANIZADO COM VENTILADOR PLENUM FAN TIPO LIMIT LOAD E BANDEJA DE FILTRAGEM COM FILTROS PLACA CLASSE G4 E M5. VAZÃO 8.048 M³/H, PRESSÃO TOTAL 15 MMCA, MOTOR DE POTÊNCIA 3,00 CV E ALIMENTAÇÃO 3F-380V-60HZ E ACESSÓRIOS DE FIXAÇÃO. FORNECIMENTO E INSTALAÇÃO</t>
  </si>
  <si>
    <t xml:space="preserve"> 12.1.18 </t>
  </si>
  <si>
    <t xml:space="preserve"> CP-CLI-003 </t>
  </si>
  <si>
    <t xml:space="preserve">GABINETE DE VENTILAÇÃO CONSTRUÍDO EM CHAPA DE AÇO GALVANIZADO COM VENTILADOR PLENUM FAN TIPO LIMIT LOAD E BANDEJA DE FILTRAGEM COM FILTROS PLACA CLASSE G4 E M5. VAZÃO 12375 M³/H, PRESSÃO TOTAL 15 MMCA, MOTOR DE POTÊNCIA 5,00 CV E ALIMENTAÇÃO 3F-380V-60HZ E ACESSÓRIOS DE FIXAÇÃO. FORNECIMENTO E INSTALAÇÃO</t>
  </si>
  <si>
    <t xml:space="preserve"> 12.1.19 </t>
  </si>
  <si>
    <t xml:space="preserve"> CP-CLI-097 </t>
  </si>
  <si>
    <t xml:space="preserve">VENTILADOR AXIAL DE TETO, CARCAÇA E ROTOR EM PLÁSTICO NA COR BRANCA, CONEXÃO Ø5", VAZÃO: 126 M³/H, PRESSÃO DISPONÍVEL DE 5 MMCA, ALIMENTAÇÃO 220V-1F-60HZ, COM ACESSÓRIOS DE FIXAÇÃO. - FORNECIMENTO E INSTALAÇÃO</t>
  </si>
  <si>
    <t xml:space="preserve"> 12.1.20 </t>
  </si>
  <si>
    <t xml:space="preserve"> CP-CLI-004 </t>
  </si>
  <si>
    <t xml:space="preserve">EXAUSTOR HELIOCENTRÍFUGO DE LINHA EM PLÁSTICO NA COR BRANCA DE BAIXO RUÍDO. CONEXÕES DE Ø150MM, VAZÃO 252 M³/H E PRESSÃO DISPONÍVEL DE 8 MMCA. ALIMENTAÇÃO ELÉTRICA 1F-220V-60HZ. FORNECIMENTO E INSTALAÇÃO</t>
  </si>
  <si>
    <t xml:space="preserve"> 12.1.21 </t>
  </si>
  <si>
    <t xml:space="preserve"> CP-CLI-005 </t>
  </si>
  <si>
    <t xml:space="preserve">EXAUSTOR HELIOCENTRÍFUGO DE LINHA EM PLÁSTICO NA COR BRANCA DE BAIXO RUÍDO. CONEXÕES DE Ø150MM, VAZÃO 378 M³/H E PRESSÃO DISPONÍVEL DE 6 MMCA. ALIMENTAÇÃO ELÉTRICA 1F-220V-60HZ. FORNECIMENTO E INSTALAÇÃO</t>
  </si>
  <si>
    <t xml:space="preserve"> 12.2 </t>
  </si>
  <si>
    <t xml:space="preserve">TUBULAÇÕES | DUTOS</t>
  </si>
  <si>
    <t xml:space="preserve"> 12.2.1 </t>
  </si>
  <si>
    <t xml:space="preserve"> 97331 </t>
  </si>
  <si>
    <t xml:space="preserve">TUBO EM COBRE FLEXÍVEL, DN 1/4", COM ISOLAMENTO, INSTALADO EM RAMAL DE ALIMENTAÇÃO DE AR CONDICIONADO COM CONDENSADORA CENTRAL - FORNECIMENTO E INSTALAÇÃO. AF_12/2015</t>
  </si>
  <si>
    <t xml:space="preserve"> 12.2.2 </t>
  </si>
  <si>
    <t xml:space="preserve"> 97332 </t>
  </si>
  <si>
    <t xml:space="preserve">TUBO EM COBRE FLEXÍVEL, DN 3/8", COM ISOLAMENTO, INSTALADO EM RAMAL DE ALIMENTAÇÃO DE AR CONDICIONADO COM CONDENSADORA CENTRAL - FORNECIMENTO E INSTALAÇÃO. AF_12/2015</t>
  </si>
  <si>
    <t xml:space="preserve"> 12.2.3 </t>
  </si>
  <si>
    <t xml:space="preserve"> 97333 </t>
  </si>
  <si>
    <t xml:space="preserve">TUBO EM COBRE FLEXÍVEL, DN 1/2", COM ISOLAMENTO, INSTALADO EM RAMAL DE ALIMENTAÇÃO DE AR CONDICIONADO COM CONDENSADORA CENTRAL - FORNECIMENTO E INSTALAÇÃO. AF_12/2015</t>
  </si>
  <si>
    <t xml:space="preserve"> 12.2.4 </t>
  </si>
  <si>
    <t xml:space="preserve"> 97334 </t>
  </si>
  <si>
    <t xml:space="preserve">TUBO EM COBRE FLEXÍVEL, DN 5/8", COM ISOLAMENTO, INSTALADO EM RAMAL DE ALIMENTAÇÃO DE AR CONDICIONADO COM CONDENSADORA CENTRAL   FORNECIMENTO E INSTALAÇÃO. AF_12/2015</t>
  </si>
  <si>
    <t xml:space="preserve"> 12.2.5 </t>
  </si>
  <si>
    <t xml:space="preserve"> CP-CLI-185 </t>
  </si>
  <si>
    <t xml:space="preserve">TUBO EM COBRE FLEXÍVEL, DN 3/4", COM ISOLAMENTO, INSTALADO EM RAMAL DE ALIMENTAÇÃO DE AR CONDICIONADO COM CONDENSADORA CENTRAL   FORNECIMENTO E INSTALAÇÃO. AF_12/2015</t>
  </si>
  <si>
    <t xml:space="preserve"> 12.2.6 </t>
  </si>
  <si>
    <t xml:space="preserve"> CP-CLI-124 </t>
  </si>
  <si>
    <t xml:space="preserve">TUBO EM COBRE RÍGIDO, DN 7/8", COM ISOLAMENTO, INSTALADO EM RAMAL DE ALIMENTAÇÃO DE AR CONDICIONADO COM CONDENSADORA CENTRAL, INCLUSIVE CONEXÕES.  FORNECIMENTO E INSTALAÇÃO.</t>
  </si>
  <si>
    <t xml:space="preserve"> 12.2.7 </t>
  </si>
  <si>
    <t xml:space="preserve"> CP-CLI-125 </t>
  </si>
  <si>
    <t xml:space="preserve">TUBO EM COBRE RÍGIDO, DN 1.1/8", COM ISOLAMENTO, INSTALADO EM RAMAL DE ALIMENTAÇÃO DE AR CONDICIONADO COM CONDENSADORA CENTRAL, INCLUSIVE CONEXÕES. FORNECIMENTO E INSTALAÇÃO.</t>
  </si>
  <si>
    <t xml:space="preserve"> 12.2.8 </t>
  </si>
  <si>
    <t xml:space="preserve"> CP-CLI-130 </t>
  </si>
  <si>
    <t xml:space="preserve">TUBO EM COBRE RÍGIDO, DN 1.3/8", COM ISOLAMENTO, INSTALADO EM RAMAL DE ALIMENTAÇÃO DE AR CONDICIONADO COM CONDENSADORA CENTRA, INCLUSIVE CONEXÕES.  FORNECIMENTO E INSTALAÇÃO.</t>
  </si>
  <si>
    <t xml:space="preserve"> 12.2.9 </t>
  </si>
  <si>
    <t xml:space="preserve"> CP-CLI-126 </t>
  </si>
  <si>
    <t xml:space="preserve">TUBO EM COBRE RÍGIDO, DN 1.5/8", COM ISOLAMENTO, INSTALADO EM RAMAL DE ALIMENTAÇÃO DE AR CONDICIONADO COM CONDENSADORA CENTRAL, INCLUSIVE CONEXÕES.  FORNECIMENTO E INSTALAÇÃO.</t>
  </si>
  <si>
    <t xml:space="preserve"> 12.2.10 </t>
  </si>
  <si>
    <t xml:space="preserve"> CP-CLI-272 </t>
  </si>
  <si>
    <t xml:space="preserve">SUPORTE ESTRUTURADO EM ESPUMA RÍGIDA REVESTIDA EM ESPUMA ELASTOMÉRICA 1/4" E FIXAÇÃO - FORNECIMENTO E INSTALAÇÃO</t>
  </si>
  <si>
    <t xml:space="preserve"> 12.2.11 </t>
  </si>
  <si>
    <t xml:space="preserve"> CP-CLI-271 </t>
  </si>
  <si>
    <t xml:space="preserve">SUPORTE ESTRUTURADO EM ESPUMA RÍGIDA REVESTIDA EM ESPUMA ELASTOMÉRICA 3/8" E FIXAÇÃO - FORNECIMENTO E INSTALAÇÃO</t>
  </si>
  <si>
    <t xml:space="preserve"> 12.2.12 </t>
  </si>
  <si>
    <t xml:space="preserve"> CP-CLI-273 </t>
  </si>
  <si>
    <t xml:space="preserve">SUPORTE ESTRUTURADO EM ESPUMA RÍGIDA REVESTIDA EM ESPUMA ELASTOMÉRICA 1/2" E FIXAÇÃO - FORNECIMENTO E INSTALAÇÃO</t>
  </si>
  <si>
    <t xml:space="preserve"> 12.2.13 </t>
  </si>
  <si>
    <t xml:space="preserve"> CP-CLI-274 </t>
  </si>
  <si>
    <t xml:space="preserve">SUPORTE ESTRUTURADO EM ESPUMA RÍGIDA REVESTIDA EM ESPUMA ELASTOMÉRICA 5/8" E FIXAÇÃO - FORNECIMENTO E INSTALAÇÃO</t>
  </si>
  <si>
    <t xml:space="preserve"> 12.2.14 </t>
  </si>
  <si>
    <t xml:space="preserve"> CP-CLI-275 </t>
  </si>
  <si>
    <t xml:space="preserve">SUPORTE ESTRUTURADO EM ESPUMA RÍGIDA REVESTIDA EM ESPUMA ELASTOMÉRICA 3/4" E FIXAÇÃO - FORNECIMENTO E INSTALAÇÃO</t>
  </si>
  <si>
    <t xml:space="preserve"> 12.2.15 </t>
  </si>
  <si>
    <t xml:space="preserve"> CP-CLI-276 </t>
  </si>
  <si>
    <t xml:space="preserve">SUPORTE ESTRUTURADO EM ESPUMA RÍGIDA REVESTIDA EM ESPUMA ELASTOMÉRICA 1.1/4" E FIXAÇÃO - FORNECIMENTO E INSTALAÇÃO</t>
  </si>
  <si>
    <t xml:space="preserve"> 12.2.16 </t>
  </si>
  <si>
    <t xml:space="preserve"> CP-CLI-278 </t>
  </si>
  <si>
    <t xml:space="preserve">SUPORTE ESTRUTURADO EM ESPUMA RÍGIDA REVESTIDA EM ESPUMA ELASTOMÉRICA 1.1/2" E FIXAÇÃO - FORNECIMENTO E INSTALAÇÃO</t>
  </si>
  <si>
    <t xml:space="preserve"> 12.2.17 </t>
  </si>
  <si>
    <t xml:space="preserve"> CP-CLI-277 </t>
  </si>
  <si>
    <t xml:space="preserve">SUPORTE ESTRUTURADO EM ESPUMA RÍGIDA REVESTIDA EM ESPUMA ELASTOMÉRICA 1.5/8" E FIXAÇÃO - FORNECIMENTO E INSTALAÇÃO</t>
  </si>
  <si>
    <t xml:space="preserve"> 12.2.18 </t>
  </si>
  <si>
    <t xml:space="preserve"> CP-CLI-351 </t>
  </si>
  <si>
    <t xml:space="preserve">SUPORTE ESTRUTURADO EM ESPUMA RÍGIDA REVESTIDA EM ESPUMA ELASTOMÉRICA 7/8" E FIXAÇÃO - FORNECIMENTO E INSTALAÇÃO</t>
  </si>
  <si>
    <t xml:space="preserve"> 12.2.19 </t>
  </si>
  <si>
    <t xml:space="preserve"> CP-SED-142 </t>
  </si>
  <si>
    <t xml:space="preserve">SUPORTE ESTRUTURADO EM ESPUMA RÍGIDA REVESTIDA EM ESPUMA ELASTOMÉRICA 1.1/8" E FIXAÇÃO - FORNECIMENTO E INSTALAÇÃO</t>
  </si>
  <si>
    <t xml:space="preserve"> 12.2.20 </t>
  </si>
  <si>
    <t xml:space="preserve"> CP-CLI-352 </t>
  </si>
  <si>
    <t xml:space="preserve">SUPORTE ESTRUTURADO EM ESPUMA RÍGIDA REVESTIDA EM ESPUMA ELASTOMÉRICA 1.3/8" E FIXAÇÃO - FORNECIMENTO E INSTALAÇÃO</t>
  </si>
  <si>
    <t xml:space="preserve"> 12.2.21 </t>
  </si>
  <si>
    <t xml:space="preserve">ELETRODUTO FLEXÍVEL CORRUGADO, PVC, DN 32 MM (1"), COR CINZA - FORNECIMENTO E INSTALAÇÃO.</t>
  </si>
  <si>
    <t xml:space="preserve"> 12.2.22 </t>
  </si>
  <si>
    <t xml:space="preserve"> CP-ELE-586 </t>
  </si>
  <si>
    <t xml:space="preserve">CABO DE COMANDO PP 2VIAS 1,50MM² - FORNECIMENTO E INSTALAÇÃO</t>
  </si>
  <si>
    <t xml:space="preserve"> 12.2.23 </t>
  </si>
  <si>
    <t xml:space="preserve"> CP-CLI-177 </t>
  </si>
  <si>
    <t xml:space="preserve">CABO DE COMANDO PP 4VIAS 1,50MM² - FORNECIMENTO E INSTALAÇÃO</t>
  </si>
  <si>
    <t xml:space="preserve"> 12.2.24 </t>
  </si>
  <si>
    <t xml:space="preserve"> CP-CLI-032 </t>
  </si>
  <si>
    <t xml:space="preserve">DUTO CHAPA DE AÇO GALVANIZADA E = 0,50 MM (4,00 KG/M2)</t>
  </si>
  <si>
    <t xml:space="preserve"> 12.2.25 </t>
  </si>
  <si>
    <t xml:space="preserve"> CP-CLI-039 </t>
  </si>
  <si>
    <t xml:space="preserve">DUTO CHAPA DE AÇO GALVANIZADA, E = 0,64 MM (5,12 KG/M2)</t>
  </si>
  <si>
    <t xml:space="preserve"> 12.2.26 </t>
  </si>
  <si>
    <t xml:space="preserve"> CP-CLI-060 </t>
  </si>
  <si>
    <t xml:space="preserve">DUTO CHAPA DE AÇO GALVANIZADA, E = 0,80 MM (6,4 KG/M2)</t>
  </si>
  <si>
    <t xml:space="preserve"> 12.2.27 </t>
  </si>
  <si>
    <t xml:space="preserve"> CP-CLI-090 </t>
  </si>
  <si>
    <t xml:space="preserve">DUTO DE AR FLEXÍVEL EM ALUMÍNIO COM ISOLAMENTO EM POLIÉSTER Ø4", INCLUSIVE CONEXÕES - FORNECIMENTO E INSTALAÇÃO</t>
  </si>
  <si>
    <t xml:space="preserve"> 12.2.28 </t>
  </si>
  <si>
    <t xml:space="preserve"> CP-CLI-082 </t>
  </si>
  <si>
    <t xml:space="preserve">DUTO DE AR FLEXÍVEL EM ALUMÍNIO COM ISOLAMENTO EM POLIÉSTER Ø5", INCLUSIVE CONEXÕES - FORNECIMENTO E INSTALAÇÃO</t>
  </si>
  <si>
    <t xml:space="preserve"> 12.2.29 </t>
  </si>
  <si>
    <t xml:space="preserve"> CP-CLI-128 </t>
  </si>
  <si>
    <t xml:space="preserve">DUTO DE AR FLEXÍVEL EM ALUMÍNIO COM ISOLAMENTO EM POLIÉSTER Ø6", INCLUSIVE CONEXÕES - FORNECIMENTO E INSTALAÇÃO</t>
  </si>
  <si>
    <t xml:space="preserve"> 12.2.30 </t>
  </si>
  <si>
    <t xml:space="preserve"> CP-CLI-134 </t>
  </si>
  <si>
    <t xml:space="preserve">FITA METÁLICA PERFURADA, L=19MM - FORNECIMENTO E INSTALAÇÃO.</t>
  </si>
  <si>
    <t xml:space="preserve"> 12.2.31 </t>
  </si>
  <si>
    <t xml:space="preserve"> CP-CLI-280 </t>
  </si>
  <si>
    <t xml:space="preserve">GÁS REFRIGERANTE R410A, CARGA EXTRA E REFRIGERANTE</t>
  </si>
  <si>
    <t xml:space="preserve"> 12.2.32 </t>
  </si>
  <si>
    <t xml:space="preserve"> CP-ELE-185 </t>
  </si>
  <si>
    <t xml:space="preserve">PERFILADO DE SEÇÃO 38X38 MM PARA FIXAÇÃO, INCLUSIVE BARRA ROSCADA, CHUMBADOR, PORCA E ARRUELA.</t>
  </si>
  <si>
    <t xml:space="preserve"> 12.2.33 </t>
  </si>
  <si>
    <t xml:space="preserve"> 104785 </t>
  </si>
  <si>
    <t xml:space="preserve">FIXAÇÃO DE ELETRODUTOS, DIÂMETROS MENORES OU IGUAIS A 40 MM, COM ABRAÇADEIRA METÁLICA RÍGIDA TIPO D COM PARAFUSO DE FIXAÇÃO 1 1/4", FIXADA DIRETAMENTE NA LAJE OU PAREDE. AF_09/2023</t>
  </si>
  <si>
    <t xml:space="preserve"> 12.3 </t>
  </si>
  <si>
    <t xml:space="preserve">ACESSÓRIOS</t>
  </si>
  <si>
    <t xml:space="preserve"> 12.3.1 </t>
  </si>
  <si>
    <t xml:space="preserve"> CP-CLI-241 </t>
  </si>
  <si>
    <t xml:space="preserve">CAIXA DE PASSAGEM, PARA AR CONDICIONADO - FORNECIMENTO E INSTALAÇÃO</t>
  </si>
  <si>
    <t xml:space="preserve"> 12.3.2 </t>
  </si>
  <si>
    <t xml:space="preserve"> CP-CLI-025 </t>
  </si>
  <si>
    <t xml:space="preserve">DIFUSOR QUADRADO DE 4 VIAS COM CAIXA PLENUM EM ALUMINIO ANODIZADO, REGULAGEM DE VAZÃO, NA COR BRANCA COM DIMENSÕES 200 X 200 MM, CONEXÃO PARA DUTO Ø 98 MM. - FORNECIMENTO E INSTALAÇÃO.</t>
  </si>
  <si>
    <t xml:space="preserve"> 12.3.3 </t>
  </si>
  <si>
    <t xml:space="preserve"> CP-CLI-026 </t>
  </si>
  <si>
    <t xml:space="preserve">DIFUSOR QUADRADO DE 4 VIAS COM CAIXA PLENUM EM ALUMINIO ANODIZADO, REGULAGEM DE VAZÃO, NA COR BRANCA COM DIMENSÕES 256 X 256 MM, CONEXÃO PARA DUTO Ø 123 MM. - FORNECIMENTO E INSTALAÇÃO.</t>
  </si>
  <si>
    <t xml:space="preserve"> 12.3.4 </t>
  </si>
  <si>
    <t xml:space="preserve"> CP-CLI-162 </t>
  </si>
  <si>
    <t xml:space="preserve">GRELHA, DIFUSOR, BOCA DE EXAUSTÃO OU REGULADOR DE VAZÃO DE AR PARA DUTO DE 150MM, EM PLÁSTICO ABS BRANCO.</t>
  </si>
  <si>
    <t xml:space="preserve"> 12.3.5 </t>
  </si>
  <si>
    <t xml:space="preserve"> CP-CLI-296 </t>
  </si>
  <si>
    <t xml:space="preserve">DAMPER ANTI-RETORNO DE AR, TIPO DUPLA PORTINHOLA EM AÇO GALVANIZADO Ø150MM. FORNECIMENTO E INSTALAÇÃO</t>
  </si>
  <si>
    <t xml:space="preserve"> 12.3.6 </t>
  </si>
  <si>
    <t xml:space="preserve"> CP-CLI-006 </t>
  </si>
  <si>
    <t xml:space="preserve">REGISTRO DE VAZÃO MECÂNICO PARA FLUXO DE AR CONSTANTE, PARA DUTO CIRCULAR, CONEXÃO Ø100MM. FORNECIMENTO E INSTALAÇÃO</t>
  </si>
  <si>
    <t xml:space="preserve"> 12.3.7 </t>
  </si>
  <si>
    <t xml:space="preserve"> CP-CLI-007 </t>
  </si>
  <si>
    <t xml:space="preserve">REGISTRO DE VAZÃO MECÂNICO PARA FLUXO DE AR CONSTANTE, PARA DUTO CIRCULAR, CONEXÃO Ø125MM. FORNECIMENTO E INSTALAÇÃO</t>
  </si>
  <si>
    <t xml:space="preserve"> 12.3.8 </t>
  </si>
  <si>
    <t xml:space="preserve"> CP-CLI-330 </t>
  </si>
  <si>
    <t xml:space="preserve">GRELHA DE VENTILAÇÃO, CONSTRUIDA EM ALUMÍNIO ANODIZADO PINTADA NA COR BRANCA, COM ALETAS HORIZONTAIS REGULÁVEIS COM ACESSÓRIOS DE FIXAÇÃO. DIMENSÕES INTERNAS DE 325X325MM. (96 UNID.). - FORNECIMENTO E INSTALAÇÃO</t>
  </si>
  <si>
    <t xml:space="preserve"> 12.3.9 </t>
  </si>
  <si>
    <t xml:space="preserve">GRELHA DE VENTILAÇÃO, CONSTRUIDA EM ALUMÍNIO ANODIZADO PINTADA NA COR BRANCA, COM ALETAS HORIZONTAIS REGULÁVEIS COM ACESSÓRIOS DE FIXAÇÃO. DIMENSÕES INTERNAS DE 525X325MM (6 UNID.). - FORNECIMENTO E INSTALAÇÃO</t>
  </si>
  <si>
    <t xml:space="preserve"> 12.3.10 </t>
  </si>
  <si>
    <t xml:space="preserve">GRELHA DE VENTILAÇÃO, CONSTRUIDA EM ALUMÍNIO ANODIZADO PINTADA NA COR BRANCA, COM ALETAS HORIZONTAIS REGULÁVEIS COM ACESSÓRIOS DE FIXAÇÃO. DIMENSÕES INTERNAS DE 825X225MM (6 UNID.). - FORNECIMENTO E INSTALAÇÃO</t>
  </si>
  <si>
    <t xml:space="preserve"> 12.3.11 </t>
  </si>
  <si>
    <t xml:space="preserve">GRELHA DE VENTILAÇÃO, CONSTRUIDA EM ALUMÍNIO ANODIZADO PINTADA NA COR BRANCA, COM ALETAS HORIZONTAIS REGULÁVEIS COM ACESSÓRIOS DE FIXAÇÃO. DIMENSÕES INTERNAS DE 1225X325MM (24 UNID.). - FORNECIMENTO E INSTALAÇÃO</t>
  </si>
  <si>
    <t xml:space="preserve"> 12.3.12 </t>
  </si>
  <si>
    <t xml:space="preserve"> CP-CLI-023 </t>
  </si>
  <si>
    <t xml:space="preserve">GRELHA INDEVÁSSAVEL, COM ALETAS FIXAS HORIZONTAIS EM V E CONTRA MOLDURA, COM FUROS NAS ABAS PARA FIXAÇÃO EM PORTAS, CONSTRUIDA EM ALUMÍNIO ANODIZADO OU COR BRANCO NEVE, DIMENSÕES INTERNAS DE 425 X 165MM COM ACESSÓRIOS DE FIXAÇÃO. - FORNECIMENTO E INSTALAÇÃO</t>
  </si>
  <si>
    <t xml:space="preserve"> 12.3.13 </t>
  </si>
  <si>
    <t xml:space="preserve"> CP-CLI-281 </t>
  </si>
  <si>
    <t xml:space="preserve">VENEZIANA EXTERNA DE PROTEÇÃO FABRICADA EM ALUMÍNIO ANODIZADO PINTADA NA COR BRANCA. DIMENSÕES 158 X 158 MM CONEXÃO PARA DUTO Ø125MM COM ACESSÓRIOS DE FIXAÇÃO (30 UNID.). FORNECIMENTO E INSTALAÇÃO</t>
  </si>
  <si>
    <t xml:space="preserve"> 12.3.14 </t>
  </si>
  <si>
    <t xml:space="preserve">VENEZIANA EXTERNA DE PROTEÇÃO FABRICADA EM ALUMÍNIO ANODIZADO PINTADA NA COR BRANCA. DIMENSÕES 178 X 178 MM CONEXÃO PARA DUTO Ø150MM COM ACESSÓRIOS DE FIXAÇÃO (6 UNID.). FORNECIMENTO E INSTALAÇÃO</t>
  </si>
  <si>
    <t xml:space="preserve"> 12.3.15 </t>
  </si>
  <si>
    <t xml:space="preserve"> CP-CLI-048 </t>
  </si>
  <si>
    <t xml:space="preserve">MANTA DE ESPUMA ELASTOMÉRICA 25MM E ACESSÓRIOS DE FIXAÇÃO. FORNECIMENTO E INSTALAÇÃO</t>
  </si>
  <si>
    <t xml:space="preserve"> 12.3.16 </t>
  </si>
  <si>
    <t xml:space="preserve"> CP-CLI-324 </t>
  </si>
  <si>
    <t xml:space="preserve">CONTROLE REMOTO COM FIO PARA UNIDADE CONDENSADORA VRF.</t>
  </si>
  <si>
    <t xml:space="preserve"> 13 </t>
  </si>
  <si>
    <t xml:space="preserve">INSTALAÇÃO PREVENTIVA CONTRA INCÊNDIO - PCI</t>
  </si>
  <si>
    <t xml:space="preserve"> 13.1 </t>
  </si>
  <si>
    <t xml:space="preserve">EXTINTORES</t>
  </si>
  <si>
    <t xml:space="preserve"> 13.1.1 </t>
  </si>
  <si>
    <t xml:space="preserve"> 055861 </t>
  </si>
  <si>
    <t xml:space="preserve">EXTINTOR PO QUIMICO SECO ABC 4kg NBR 15808:2017</t>
  </si>
  <si>
    <t xml:space="preserve"> 13.1.2 </t>
  </si>
  <si>
    <t xml:space="preserve"> 12888 </t>
  </si>
  <si>
    <t xml:space="preserve">Placa de sinalizacao, fotoluminescente, em pvc , com logotipo "Extintor de incêndio portátil"- Placa E5</t>
  </si>
  <si>
    <t xml:space="preserve"> 13.2 </t>
  </si>
  <si>
    <t xml:space="preserve">ILUMINAÇÃO DE EMERGÊNCIA</t>
  </si>
  <si>
    <t xml:space="preserve"> 13.2.1 </t>
  </si>
  <si>
    <t xml:space="preserve"> 97599 </t>
  </si>
  <si>
    <t xml:space="preserve">LUMINÁRIA DE EMERGÊNCIA, COM 30 LÂMPADAS LED DE 2 W, SEM REATOR - FORNECIMENTO E INSTALAÇÃO. AF_09/2024</t>
  </si>
  <si>
    <t xml:space="preserve"> 13.2.2 </t>
  </si>
  <si>
    <t xml:space="preserve"> 50.05.312 </t>
  </si>
  <si>
    <t xml:space="preserve">BLOCO AUTÔNOMO DE ILUMINAÇÃO DE EMERGÊNCIA LED, COM AUTONOMIA MÍNIMA DE 3 HORAS, FLUXO LUMINOSO DE 2.000 ATÉ 3.000 LÚMENS, EQUIPADO COM 2 FARÓIS</t>
  </si>
  <si>
    <t xml:space="preserve"> 13.3 </t>
  </si>
  <si>
    <t xml:space="preserve">SINALIZAÇÃO DE ABANDONO DE LOCAL</t>
  </si>
  <si>
    <t xml:space="preserve"> 13.3.1 </t>
  </si>
  <si>
    <t xml:space="preserve"> 11853 </t>
  </si>
  <si>
    <t xml:space="preserve">Placa de sinalizacao de seguranca contra incendio, fotoluminescente, retangular, *20 x 40* cm, em pvc *2* mm anti-chamas (simbolos, cores e pictogramas conforme nbr 13434)</t>
  </si>
  <si>
    <t xml:space="preserve">Un</t>
  </si>
  <si>
    <t xml:space="preserve"> 13.3.2 </t>
  </si>
  <si>
    <t xml:space="preserve"> 12137 </t>
  </si>
  <si>
    <t xml:space="preserve">Placa de sinalizacao de seguranca contra incendio, fotoluminescente, quadrada, *20 x 20* cm, em pvc *2* mm anti-chamas (simbolos, cores e pictogramas conformenbr 13434) - Indicação de nº de Pavimento</t>
  </si>
  <si>
    <t xml:space="preserve"> 13.4 </t>
  </si>
  <si>
    <t xml:space="preserve">SISTEMA HIDRÁULICO PREVENTIVO</t>
  </si>
  <si>
    <t xml:space="preserve"> 13.4.1 </t>
  </si>
  <si>
    <t xml:space="preserve"> 92936 </t>
  </si>
  <si>
    <t xml:space="preserve">LUVA DE REDUÇÃO, EM FERRO GALVANIZADO, 3" X 2 1/2", CONEXÃO ROSQUEADA, INSTALADO EM REDE DE ALIMENTAÇÃO PARA HIDRANTE - FORNECIMENTO E INSTALAÇÃO. AF_10/2020</t>
  </si>
  <si>
    <t xml:space="preserve"> 13.4.2 </t>
  </si>
  <si>
    <t xml:space="preserve"> 92390 </t>
  </si>
  <si>
    <t xml:space="preserve">JOELHO 90 GRAUS, EM FERRO GALVANIZADO, DN 65 (2 1/2"), CONEXÃO ROSQUEADA, INSTALADO EM REDE DE ALIMENTAÇÃO PARA HIDRANTE - FORNECIMENTO E INSTALAÇÃO. AF_10/2020</t>
  </si>
  <si>
    <t xml:space="preserve"> 13.4.3 </t>
  </si>
  <si>
    <t xml:space="preserve"> 92636 </t>
  </si>
  <si>
    <t xml:space="preserve">JOELHO 90 GRAUS, EM FERRO GALVANIZADO, CONEXÃO ROSQUEADA, DN 80 (3"), INSTALADO EM REDE DE ALIMENTAÇÃO PARA HIDRANTE - FORNECIMENTO E INSTALAÇÃO. AF_10/2020</t>
  </si>
  <si>
    <t xml:space="preserve"> 13.4.4 </t>
  </si>
  <si>
    <t xml:space="preserve"> CP-PCI-066 </t>
  </si>
  <si>
    <t xml:space="preserve">ABRIGO PARA HIDRANTE DE RECALQUE DE PAREDE, 75X45X17CM, COM REGISTRO GLOBO ANGULAR 45 GRAUS 2 1/2", ADAPTADOR STORZ 2 1/2", 2 1/2" E ESGUICHO EM LATÃO 2 1/2" - FORNECIMENTO E INSTALAÇÃO.</t>
  </si>
  <si>
    <t xml:space="preserve"> 13.4.5 </t>
  </si>
  <si>
    <t xml:space="preserve"> CP-PCI-089 </t>
  </si>
  <si>
    <t xml:space="preserve">ABRIGO PARA HIDRANTE, 90X60X17CM, COM REGISTRO GLOBO ANGULAR 45 GRAUS 2 1/2", ADAPTADOR STORZ 2 1/2", CHAVE DUPLA PARA CONEXOES TIPO STORZ, ENGATE RAPIDO  1 1/2" X 2 1/2, COM 02 MANGUEIRAS DE INCÊNDIO 15M, REDUÇÃO TIPO STORZ 2.1/2" X 1 1/2" , NIPLE EM FERRO FUNDIDO 2.1/2", ESGUICHO EM LATÃO 1 1/2" E TAMPAO COM CORRENTE TIPO STORZ - FORNECIMENTO E INSTALAÇÃO.</t>
  </si>
  <si>
    <t xml:space="preserve"> 13.4.6 </t>
  </si>
  <si>
    <t xml:space="preserve"> 92380 </t>
  </si>
  <si>
    <t xml:space="preserve">LUVA, EM FERRO GALVANIZADO, DN 80 (3"), CONEXÃO ROSQUEADA, INSTALADO EM REDE DE ALIMENTAÇÃO PARA HIDRANTE - FORNECIMENTO E INSTALAÇÃO. AF_10/2020</t>
  </si>
  <si>
    <t xml:space="preserve"> 13.4.7 </t>
  </si>
  <si>
    <t xml:space="preserve"> 92378 </t>
  </si>
  <si>
    <t xml:space="preserve">LUVA, EM FERRO GALVANIZADO, DN 65 (2 1/2"), CONEXÃO ROSQUEADA, INSTALADO EM REDE DE ALIMENTAÇÃO PARA HIDRANTE - FORNECIMENTO E INSTALAÇÃO. AF_10/2020</t>
  </si>
  <si>
    <t xml:space="preserve"> 13.4.8 </t>
  </si>
  <si>
    <t xml:space="preserve"> 92642 </t>
  </si>
  <si>
    <t xml:space="preserve">TÊ, EM FERRO GALVANIZADO, CONEXÃO ROSQUEADA, DN 65 (2 1/2"), INSTALADO EM REDE DE ALIMENTAÇÃO PARA HIDRANTE - FORNECIMENTO E INSTALAÇÃO. AF_10/2020</t>
  </si>
  <si>
    <t xml:space="preserve"> 13.4.9 </t>
  </si>
  <si>
    <t xml:space="preserve"> 92644 </t>
  </si>
  <si>
    <t xml:space="preserve">TÊ, EM FERRO GALVANIZADO, CONEXÃO ROSQUEADA, DN 80 (3"), INSTALADO EM REDE DE ALIMENTAÇÃO PARA HIDRANTE - FORNECIMENTO E INSTALAÇÃO. AF_10/2020</t>
  </si>
  <si>
    <t xml:space="preserve"> 13.4.10 </t>
  </si>
  <si>
    <t xml:space="preserve"> 92367 </t>
  </si>
  <si>
    <t xml:space="preserve">TUBO DE AÇO GALVANIZADO COM COSTURA, CLASSE MÉDIA, DN 65 (2 1/2"), CONEXÃO ROSQUEADA, INSTALADO EM REDE DE ALIMENTAÇÃO PARA HIDRANTE - FORNECIMENTO E INSTALAÇÃO. AF_10/2020</t>
  </si>
  <si>
    <t xml:space="preserve"> 13.4.11 </t>
  </si>
  <si>
    <t xml:space="preserve"> 92368 </t>
  </si>
  <si>
    <t xml:space="preserve">TUBO DE AÇO GALVANIZADO COM COSTURA, CLASSE MÉDIA, DN 80 (3"), CONEXÃO ROSQUEADA, INSTALADO EM REDE DE ALIMENTAÇÃO PARA HIDRANTE - FORNECIMENTO E INSTALAÇÃO. AF_10/2020</t>
  </si>
  <si>
    <t xml:space="preserve"> 13.4.12 </t>
  </si>
  <si>
    <t xml:space="preserve"> 92897 </t>
  </si>
  <si>
    <t xml:space="preserve">UNIÃO, EM FERRO GALVANIZADO, DN 80 (3"), CONEXÃO ROSQUEADA, INSTALADO EM REDE DE ALIMENTAÇÃO PARA HIDRANTE - FORNECIMENTO E INSTALAÇÃO. AF_10/2020</t>
  </si>
  <si>
    <t xml:space="preserve"> 13.4.13 </t>
  </si>
  <si>
    <t xml:space="preserve"> 13.4.14 </t>
  </si>
  <si>
    <t xml:space="preserve"> 99633 </t>
  </si>
  <si>
    <t xml:space="preserve">VÁLVULA DE RETENÇÃO VERTICAL, DE BRONZE, ROSCÁVEL, 3" - FORNECIMENTO E INSTALAÇÃO. AF_08/2021</t>
  </si>
  <si>
    <t xml:space="preserve"> 13.4.15 </t>
  </si>
  <si>
    <t xml:space="preserve"> 12894 </t>
  </si>
  <si>
    <t xml:space="preserve">Placa de sinalizacao, fotoluminescente, em pvc , com logotipo "Hidrante de incêndio" -  Placa E9</t>
  </si>
  <si>
    <t xml:space="preserve"> 13.4.16 </t>
  </si>
  <si>
    <t xml:space="preserve"> 13.4.17 </t>
  </si>
  <si>
    <t xml:space="preserve"> 105176 </t>
  </si>
  <si>
    <t xml:space="preserve">NIPLE DE REDUÇÃO, EM FERRO GALVANIZADO, CONEXÃO ROSQUEADA, DN 80 MM X 65 MM (3" X 2 1/2"), INSTALADO EM RESERVAÇÃO PREDIAL DE ÁGUA - FORNECIMENTO E INSTALAÇÃO. AF_04/2024</t>
  </si>
  <si>
    <t xml:space="preserve"> 13.4.18 </t>
  </si>
  <si>
    <t xml:space="preserve"> 92665 </t>
  </si>
  <si>
    <t xml:space="preserve">NIPLE, EM FERRO GALVANIZADO, CONEXÃO ROSQUEADA, DN 65 (2 1/2"), INSTALADO EM REDE DE ALIMENTAÇÃO PARA SPRINKLER - FORNECIMENTO E INSTALAÇÃO. AF_10/2020</t>
  </si>
  <si>
    <t xml:space="preserve"> 13.5 </t>
  </si>
  <si>
    <t xml:space="preserve">SISTEMA DE ALARME E DETECÇÃO</t>
  </si>
  <si>
    <t xml:space="preserve"> 13.5.1 </t>
  </si>
  <si>
    <t xml:space="preserve"> 91890 </t>
  </si>
  <si>
    <t xml:space="preserve">CURVA 90 GRAUS PARA ELETRODUTO, PVC, ROSCÁVEL, DN 25 MM (3/4"), PARA CIRCUITOS TERMINAIS, INSTALADA EM FORRO - FORNECIMENTO E INSTALAÇÃO. AF_03/2023</t>
  </si>
  <si>
    <t xml:space="preserve"> 13.5.2 </t>
  </si>
  <si>
    <t xml:space="preserve"> 104404 </t>
  </si>
  <si>
    <t xml:space="preserve">CONDULETE DE PVC, TIPO T, PARA ELETRODUTO DE PVC SOLDÁVEL DN 25 MM (3/4'</t>
  </si>
  <si>
    <t xml:space="preserve"> 13.5.3 </t>
  </si>
  <si>
    <t xml:space="preserve"> 13.5.4 </t>
  </si>
  <si>
    <t xml:space="preserve"> 91875 </t>
  </si>
  <si>
    <t xml:space="preserve">LUVA PARA ELETRODUTO, PVC, ROSCÁVEL, DN 25 MM (3/4"), PARA CIRCUITOS TERMINAIS, INSTALADA EM FORRO - FORNECIMENTO E INSTALAÇÃO. AF_03/2023</t>
  </si>
  <si>
    <t xml:space="preserve"> 13.5.5 </t>
  </si>
  <si>
    <t xml:space="preserve"> 18.038.0020-0 </t>
  </si>
  <si>
    <t xml:space="preserve">EMOP</t>
  </si>
  <si>
    <t xml:space="preserve">DETECTOR OTICO DE FUMACA ANALOGICO COM BASE,PARA SISTEMA DE ALARME CONTRA INCENDIO.FORNECIMENTO E COLOCACAO 3%-DESGASTE DE FERRAMENTAS E EPI</t>
  </si>
  <si>
    <t xml:space="preserve"> 13.5.6 </t>
  </si>
  <si>
    <t xml:space="preserve"> 18.038.0010-0 </t>
  </si>
  <si>
    <t xml:space="preserve">DETECTOR TERMICO ANALOGICO COM BASE,PARA SISTEMA DE ALARME C ONTRA INCENDIO.FORNECIMENTO E COLOCACAO 3%-DESGASTE DE FERRAMENTAS E EPI</t>
  </si>
  <si>
    <t xml:space="preserve"> 13.5.7 </t>
  </si>
  <si>
    <t xml:space="preserve"> 18.038.0045-0 </t>
  </si>
  <si>
    <t xml:space="preserve">ACIONADOR TIPO "QUEBRE VIDRO",INCLUSIVE SENSOR DE ALARME E C HAVE EXTERNA PARA TESTE.FORNECIMENTO E COLOCACAO 3%-DESGASTE DE FERRAMENTAS E EPI</t>
  </si>
  <si>
    <t xml:space="preserve"> 13.5.8 </t>
  </si>
  <si>
    <t xml:space="preserve"> 18.038.0030-0 </t>
  </si>
  <si>
    <t xml:space="preserve">SIRENE AUDIOVISUAL,PARA SISTEMA DE ALARME CONTRA INCENDIO.FO RNECIMENTO E COLOCACAO 3%-DESGASTE DE FERRAMENTAS E EPI</t>
  </si>
  <si>
    <t xml:space="preserve"> 13.5.9 </t>
  </si>
  <si>
    <t xml:space="preserve"> 058110 </t>
  </si>
  <si>
    <t xml:space="preserve">CENTRAL DE ALARME ENDEREÇÁVEL ANALÓGICO COM 125 ENDEREÇOS</t>
  </si>
  <si>
    <t xml:space="preserve"> 13.5.10 </t>
  </si>
  <si>
    <t xml:space="preserve"> 97.02.193 </t>
  </si>
  <si>
    <t xml:space="preserve">PLACA DE SINALIZAÇÃO EM PVC FOTOLUMINESCENTE (200X200MM), COM INDICAÇÃO DE EQUIPAMENTOS DE ALARME, DETECÇÃO E EXTINÇÃO DE INCÊNDIO</t>
  </si>
  <si>
    <t xml:space="preserve"> 13.5.11 </t>
  </si>
  <si>
    <t xml:space="preserve"> 12141 </t>
  </si>
  <si>
    <t xml:space="preserve">Cabo blindado para alarme e detecção de incêncio 4 x 1,5mm2</t>
  </si>
  <si>
    <t xml:space="preserve"> 13.6 </t>
  </si>
  <si>
    <t xml:space="preserve">GÁS COMBUSTÍVEL</t>
  </si>
  <si>
    <t xml:space="preserve"> 13.6.1 </t>
  </si>
  <si>
    <t xml:space="preserve"> 103807 </t>
  </si>
  <si>
    <t xml:space="preserve">COTOVELO EM BRONZE/LATÃO, DN 15 MM X 1/2", 90 GRAUS, SEM ANEL DE SOLDA, BOLSA X ROSCA F, INSTALADO EM RAMAL E SUB-RAMAL DE GÁS COMBUSTÍVEL - FORNECIMENTO E INSTALAÇÃO. AF_04/2022</t>
  </si>
  <si>
    <t xml:space="preserve"> 13.6.2 </t>
  </si>
  <si>
    <t xml:space="preserve"> 97549 </t>
  </si>
  <si>
    <t xml:space="preserve">CURVA 90 GRAUS, EM AÇO, CONEXÃO SOLDADA, DN 20 (3/4"), INSTALADO EM RAMAIS E SUB-RAMAIS DE GÁS - FORNECIMENTO E INSTALAÇÃO. AF_10/2020</t>
  </si>
  <si>
    <t xml:space="preserve"> 13.6.3 </t>
  </si>
  <si>
    <t xml:space="preserve"> 92687 </t>
  </si>
  <si>
    <t xml:space="preserve">TUBO DE AÇO GALVANIZADO COM COSTURA, CLASSE MÉDIA, CONEXÃO ROSQUEADA, DN 15 (1/2"), INSTALADO EM RAMAIS E SUB-RAMAIS DE GÁS - FORNECIMENTO E INSTALAÇÃO. AF_10/2020</t>
  </si>
  <si>
    <t xml:space="preserve"> 13.6.4 </t>
  </si>
  <si>
    <t xml:space="preserve"> 92688 </t>
  </si>
  <si>
    <t xml:space="preserve">TUBO DE AÇO GALVANIZADO COM COSTURA, CLASSE MÉDIA, CONEXÃO ROSQUEADA, DN 20 (3/4"), INSTALADO EM RAMAIS E SUB-RAMAIS DE GÁS - FORNECIMENTO E INSTALAÇÃO. AF_10/2020</t>
  </si>
  <si>
    <t xml:space="preserve"> 13.6.5 </t>
  </si>
  <si>
    <t xml:space="preserve"> 92953 </t>
  </si>
  <si>
    <t xml:space="preserve">LUVA DE REDUÇÃO, EM FERRO GALVANIZADO, 3/4" X 1/2", CONEXÃO ROSQUEADA, INSTALADO EM RAMAIS E SUB-RAMAIS DE GÁS - FORNECIMENTO E INSTALAÇÃO. AF_10/2020</t>
  </si>
  <si>
    <t xml:space="preserve"> 13.6.6 </t>
  </si>
  <si>
    <t xml:space="preserve"> 103029 </t>
  </si>
  <si>
    <t xml:space="preserve">REGISTRO OU REGULADOR DE GÁS DE COZINHA - FORNECIMENTO E INSTALAÇÃO. AF_08/2021</t>
  </si>
  <si>
    <t xml:space="preserve"> 13.6.7 </t>
  </si>
  <si>
    <t xml:space="preserve"> 052880 </t>
  </si>
  <si>
    <t xml:space="preserve">REGISTRO ESFERA FECHO RAPIDO 3/4""</t>
  </si>
  <si>
    <t xml:space="preserve"> 14 </t>
  </si>
  <si>
    <t xml:space="preserve">REVESTIMENTOS</t>
  </si>
  <si>
    <t xml:space="preserve"> 14.1 </t>
  </si>
  <si>
    <t xml:space="preserve">PISOS</t>
  </si>
  <si>
    <t xml:space="preserve"> 14.1.1 </t>
  </si>
  <si>
    <t xml:space="preserve"> 87630 </t>
  </si>
  <si>
    <t xml:space="preserve">CONTRAPISO EM ARGAMASSA TRAÇO 1:4 (CIMENTO E AREIA), PREPARO MECÂNICO COM BETONEIRA 400 L, APLICADO EM ÁREAS SECAS SOBRE LAJE, ADERIDO, ACABAMENTO NÃO REFORÇADO, ESPESSURA 3CM. AF_07/2021</t>
  </si>
  <si>
    <t xml:space="preserve"> 14.1.2 </t>
  </si>
  <si>
    <t xml:space="preserve"> CP-EST-101 </t>
  </si>
  <si>
    <t xml:space="preserve">CONTRAPISO ARMADO EM ARGAMASSA TRAÇO 1:4 (CIMENTO E AREIA) COM TELA DE ACO SOLDADA NERVURADA, CA-60, Q-196, COM LASTRO DE BRITA 5 CM. PREPARO MECÂNICO COM BETONEIRA 400L, APLICADO EM ÁREAS SECAS MAIORES QUE 15M2, ESPESSURA 5CM.</t>
  </si>
  <si>
    <t xml:space="preserve"> 14.1.3 </t>
  </si>
  <si>
    <t xml:space="preserve"> 88476 </t>
  </si>
  <si>
    <t xml:space="preserve">CONTRAPISO COM ARGAMASSA AUTONIVELANTE, APLICADO SOBRE LAJE, ADERIDO, ESPESSURA 2CM. AF_07/2021</t>
  </si>
  <si>
    <t xml:space="preserve"> 14.1.4 </t>
  </si>
  <si>
    <t xml:space="preserve"> 87262 </t>
  </si>
  <si>
    <t xml:space="preserve">REVESTIMENTO CERÂMICO PARA PISO COM PLACAS TIPO PORCELANATO DE DIMENSÕES 60X60 CM APLICADA EM AMBIENTES DE ÁREAS INTERNAS SECAS</t>
  </si>
  <si>
    <t xml:space="preserve"> 14.1.5 </t>
  </si>
  <si>
    <t xml:space="preserve"> 87261 </t>
  </si>
  <si>
    <t xml:space="preserve">REVESTIMENTO CERÂMICO PARA PISO COM PLACAS TIPO PORCELANATO DE DIMENSÕES 60X60 CM APLICADA EM AMBIENTES DE ÁREAS INTERNAS MOLHADAS E EXTERNAS</t>
  </si>
  <si>
    <t xml:space="preserve"> 14.1.6 </t>
  </si>
  <si>
    <t xml:space="preserve"> 101727 </t>
  </si>
  <si>
    <t xml:space="preserve">PISO VINÍLICO SEMI-FLEXÍVEL EM PLACAS, PADRÃO LISO, ESPESSURA 3,2 MM, FIXADO COM COLA. AF_09/2020</t>
  </si>
  <si>
    <t xml:space="preserve"> 14.1.7 </t>
  </si>
  <si>
    <t xml:space="preserve"> CP-ARQ-443 </t>
  </si>
  <si>
    <t xml:space="preserve">CARPETE  AUTOLUR COM RESINA - FORNECIMENTO E INSTALAÇÃO.</t>
  </si>
  <si>
    <t xml:space="preserve"> 14.1.8 </t>
  </si>
  <si>
    <t xml:space="preserve"> 9396 </t>
  </si>
  <si>
    <t xml:space="preserve">PISO LAMINADO DE ALTA PRESSÃO 60X60</t>
  </si>
  <si>
    <t xml:space="preserve"> 14.1.9 </t>
  </si>
  <si>
    <t xml:space="preserve"> 98671 </t>
  </si>
  <si>
    <t xml:space="preserve">PISO EM GRANITO ANDORINHA ANTIDERRAPANTE PARA ESCADAS</t>
  </si>
  <si>
    <t xml:space="preserve"> 14.1.10 </t>
  </si>
  <si>
    <t xml:space="preserve"> 98689 </t>
  </si>
  <si>
    <t xml:space="preserve">SOLEIRA EM GRANITO ESPESSURA 2,0 CM.</t>
  </si>
  <si>
    <t xml:space="preserve"> 14.1.11 </t>
  </si>
  <si>
    <t xml:space="preserve"> CP-ARQ-286 </t>
  </si>
  <si>
    <t xml:space="preserve">RODAPÉ CERÂMICO DE 7CM DE ALTURA COM PLACAS TIPO PORCELANATO DE DIMENSÕES 60X60CM.</t>
  </si>
  <si>
    <t xml:space="preserve"> 14.1.12 </t>
  </si>
  <si>
    <t xml:space="preserve"> CP-ARQ-227 </t>
  </si>
  <si>
    <t xml:space="preserve">RODAPÉ EM POLIESTIRENO, ALTURA 10 CM.</t>
  </si>
  <si>
    <t xml:space="preserve"> 14.2 </t>
  </si>
  <si>
    <t xml:space="preserve">PAREDE</t>
  </si>
  <si>
    <t xml:space="preserve"> 14.2.1 </t>
  </si>
  <si>
    <t xml:space="preserve">PAREDES INTERNAS</t>
  </si>
  <si>
    <t xml:space="preserve"> 14.2.1.1 </t>
  </si>
  <si>
    <t xml:space="preserve"> 87894 </t>
  </si>
  <si>
    <t xml:space="preserve">CHAPISCO APLICADO EM ALVENARIA (SEM PRESENÇA DE VÃOS) E ESTRUTURAS DE CONCRETO DE FACHADA, COM COLHER DE PEDREIRO.  ARGAMASSA TRAÇO 1:3 COM PREPARO EM BETONEIRA 400L. AF_10/2022</t>
  </si>
  <si>
    <t xml:space="preserve"> 14.2.1.2 </t>
  </si>
  <si>
    <t xml:space="preserve"> CP-ARQ-090 </t>
  </si>
  <si>
    <t xml:space="preserve">REVESTIMENTO CERÂMICO PARA PAREDES INTERNAS COM PORCELANATO RETIFICADO 30X60 CM, ASSENTADO SOBRE ARGAMASSA AC III</t>
  </si>
  <si>
    <t xml:space="preserve"> 14.2.1.3 </t>
  </si>
  <si>
    <t xml:space="preserve"> CP-ARQ-166 </t>
  </si>
  <si>
    <t xml:space="preserve">GRANITO APLICADO EM AMBIENTES INTERNOS.</t>
  </si>
  <si>
    <t xml:space="preserve"> 14.2.1.4 </t>
  </si>
  <si>
    <t xml:space="preserve"> 104960 </t>
  </si>
  <si>
    <t xml:space="preserve">MASSA ÚNICA, EM ARGAMASSA INDUSTRIALIZADA, PREPARO MECÂNICO, APLICADA COM EQUIPAMENTO DE MISTURA E PROJEÇÃO DE ARGAMASSA EM PAREDES INTERNAS, E = 10MM, COM TALISCAS. AF_03/2024</t>
  </si>
  <si>
    <t xml:space="preserve"> 14.2.1.5 </t>
  </si>
  <si>
    <t xml:space="preserve"> 121505 </t>
  </si>
  <si>
    <t xml:space="preserve">TIJOLO BOCA DE SAPO EM REVESTIMENTO DE PAREDE</t>
  </si>
  <si>
    <t xml:space="preserve"> 14.2.1.6 </t>
  </si>
  <si>
    <t xml:space="preserve"> 8854 </t>
  </si>
  <si>
    <t xml:space="preserve">Revestimento com placa MDF 6mm revestido com chapa em fórmica Almond ref.: L112ou similar - Rev 01</t>
  </si>
  <si>
    <t xml:space="preserve"> 14.2.1.7 </t>
  </si>
  <si>
    <t xml:space="preserve"> 13312 </t>
  </si>
  <si>
    <t xml:space="preserve">Isolamento acústico com placa de espuma de poliuretano poliester Modelo PyramidCor Natural 25/30  ( sonex Illtec / OWA ) ou similar)</t>
  </si>
  <si>
    <t xml:space="preserve"> 14.2.1.8 </t>
  </si>
  <si>
    <t xml:space="preserve"> 090088 </t>
  </si>
  <si>
    <t xml:space="preserve">DIVISORIA COMPENSADO RESINADO REVEST.C/LAMINADO MELAMINICO</t>
  </si>
  <si>
    <t xml:space="preserve"> 14.2.2 </t>
  </si>
  <si>
    <t xml:space="preserve">PAREDES EXTERNAS</t>
  </si>
  <si>
    <t xml:space="preserve"> 14.2.2.1 </t>
  </si>
  <si>
    <t xml:space="preserve"> 87907 </t>
  </si>
  <si>
    <t xml:space="preserve">CHAPISCO APLICADO EM ALVENARIA (COM PRESENÇA DE VÃOS) E ESTRUTURAS DE CONCRETO DE FACHADA, COM EQUIPAMENTO DE PROJEÇÃO.  ARGAMASSA TRAÇO 1:3 COM PREPARO MANUAL. AF_10/2022</t>
  </si>
  <si>
    <t xml:space="preserve"> 14.2.2.2 </t>
  </si>
  <si>
    <t xml:space="preserve"> 87811 </t>
  </si>
  <si>
    <t xml:space="preserve">EMBOÇO OU MASSA ÚNICA EM ARGAMASSA TRAÇO 1:2:8, PREPARO MANUAL, APLICADA MANUALMENTE EM SUPERFÍCIES EXTERNAS DA SACADA, ESPESSURA DE 25 MM, SEM USO DE TELA METÁLICA DE REFORÇO CONTRA FISSURAÇÃO. AF_08/2022</t>
  </si>
  <si>
    <t xml:space="preserve"> 14.2.2.3 </t>
  </si>
  <si>
    <t xml:space="preserve"> CP-ARQ-333 </t>
  </si>
  <si>
    <t xml:space="preserve">FORNECIMENTO E INSTALAÇÃO DE CHAPA LISA DE AÇO GALVANIZADO, (CHAPA18) 1,25MM</t>
  </si>
  <si>
    <t xml:space="preserve"> 14.2.2.4 </t>
  </si>
  <si>
    <t xml:space="preserve"> CP-SED-079 </t>
  </si>
  <si>
    <t xml:space="preserve">PAINEL EM ACM, E=3MM, INCL.  ESTRUTURA  DE  FIXAÇÃO - FORNECIMENTO  E  INSTALAÇÃO.</t>
  </si>
  <si>
    <t xml:space="preserve"> 14.2.2.5 </t>
  </si>
  <si>
    <t xml:space="preserve"> CP-ARQ-021 </t>
  </si>
  <si>
    <t xml:space="preserve">FACHADA EM ACM - FORNECIMENTO E INSTALAÇÃO</t>
  </si>
  <si>
    <t xml:space="preserve"> 14.3 </t>
  </si>
  <si>
    <t xml:space="preserve">TETOS</t>
  </si>
  <si>
    <t xml:space="preserve"> 14.3.1 </t>
  </si>
  <si>
    <t xml:space="preserve"> CP-ARQ-387 </t>
  </si>
  <si>
    <t xml:space="preserve">FORRO EM DRYWALL RESISTENTE À UMIDADE (RU), PARA AMBIENTES COMERCIAIS, INCLUSIVE ESTRUTURA DE FIXAÇÃO.</t>
  </si>
  <si>
    <t xml:space="preserve"> 14.3.2 </t>
  </si>
  <si>
    <t xml:space="preserve"> 96114 </t>
  </si>
  <si>
    <t xml:space="preserve">FORRO EM DRYWALL, PARA AMBIENTES COMERCIAIS, INCLUSIVE ESTRUTURA BIRECIONAL DE FIXAÇÃO. AF_08/2023_PS</t>
  </si>
  <si>
    <t xml:space="preserve"> 14.3.3 </t>
  </si>
  <si>
    <t xml:space="preserve"> CP-ARQ-040 </t>
  </si>
  <si>
    <t xml:space="preserve">FORRO DE FIBRA MINERAL EM PLACAS DE 625 X 625 MM, E = 15 MM, BORDA RETA, COM PINTURA ANTIMOFO, APOIADO EM PERFIL DE ACO GALVANIZADO COM 24 MM DE BASE - FORNECIMENTO E INSTALAÇÃO.</t>
  </si>
  <si>
    <t xml:space="preserve"> 14.3.4 </t>
  </si>
  <si>
    <t xml:space="preserve"> CP-ARQ-200 </t>
  </si>
  <si>
    <t xml:space="preserve">PLACA COM REVESTIMENTO EM PLACAS DE ALUMÍNIO COMPOSTO "ACM", ESPESSURA DE 3 MM.</t>
  </si>
  <si>
    <t xml:space="preserve"> 14.3.5 </t>
  </si>
  <si>
    <t xml:space="preserve"> 13.196.0095-A </t>
  </si>
  <si>
    <t xml:space="preserve">FORRO ACUSTICO ESTRUTURADO MONOLITICO DRYWALL C/CHAPA GESSO ACARTONADO PERFURADA/RANHURADA,LARG.1200MM,ESP.12,5MM,C/TRAT AMENTO JUNTAS C/MASSA E FITA P/UNIFORMIZACAO SUPERFICIE DAS CHAPAS GESSO ACARTONADO,CHAPAS APARAFUSADAS ESTRUTURA ACO GA LVANIZADO,SUSPENSA POR PENDURAIS,C/PERIMETRO ESTRUTURA DO FO RRO EXECUTADO C/CANTONEIRAS ACO GALVANIZADO.FORN.E COLOCACAO</t>
  </si>
  <si>
    <t xml:space="preserve"> 15 </t>
  </si>
  <si>
    <t xml:space="preserve">ESQUADRIAS</t>
  </si>
  <si>
    <t xml:space="preserve"> 15.1 </t>
  </si>
  <si>
    <t xml:space="preserve">JANELAS</t>
  </si>
  <si>
    <t xml:space="preserve"> 15.1.1 </t>
  </si>
  <si>
    <t xml:space="preserve"> CP-ARQ-065 </t>
  </si>
  <si>
    <t xml:space="preserve">BRISE HORIZONTAL EM PERFIL "C" DE ALUMINIO - FORNECIMENTO E INSTALAÇÃO</t>
  </si>
  <si>
    <t xml:space="preserve"> 15.1.2 </t>
  </si>
  <si>
    <t xml:space="preserve"> 100674 </t>
  </si>
  <si>
    <t xml:space="preserve">JANELA FIXA DE ALUMÍNIO PARA VIDRO, COM VIDRO, BATENTE E FERRAGENS. EXCLUSIVE ACABAMENTO, ALIZAR E CONTRAMARCO. FORNECIMENTO E INSTALAÇÃO. AF_12/2019</t>
  </si>
  <si>
    <t xml:space="preserve"> 15.1.3 </t>
  </si>
  <si>
    <t xml:space="preserve"> CP-ESQ-062 </t>
  </si>
  <si>
    <t xml:space="preserve">VENEZIANA FIXA EM ALUMÍNIO COM GUARNIÇÃO, FIXAÇÃO COM PARAFUSOS - FORNECIMENTO E INSTALAÇÃO.</t>
  </si>
  <si>
    <t xml:space="preserve"> 15.1.4 </t>
  </si>
  <si>
    <t xml:space="preserve"> 94570 </t>
  </si>
  <si>
    <t xml:space="preserve">JANELA DE ALUMÍNIO DE CORRER COM 2 FOLHAS PARA VIDROS, COM VIDROS, BATENTE, ACABAMENTO COM ACETATO OU BRILHANTE E FERRAGENS. EXCLUSIVE ALIZAR E CONTRAMARCO. FORNECIMENTO E INSTALAÇÃO. AF_12/2019</t>
  </si>
  <si>
    <t xml:space="preserve"> 15.1.5 </t>
  </si>
  <si>
    <t xml:space="preserve"> CP-ESQ-208 </t>
  </si>
  <si>
    <t xml:space="preserve">JANELA DE ALUMINIO COM VENTILAÇÃO SUPERIOR PERMANENTE, MÓDULO INFERIOR BASCULANTE COM VIDROS 4MM, BATENTE E FERRAGENS, ACABAMENTO BRANCO - FORNECIMENTO E INSTALAÇÃO.</t>
  </si>
  <si>
    <t xml:space="preserve"> 15.1.6 </t>
  </si>
  <si>
    <t xml:space="preserve"> 11347 </t>
  </si>
  <si>
    <t xml:space="preserve">Fornecimento e instalação de fachada em pele de vidro, em vidro laminado 3+3 refletivo</t>
  </si>
  <si>
    <t xml:space="preserve"> 15.1.7 </t>
  </si>
  <si>
    <t xml:space="preserve"> CP-ESQ-195 </t>
  </si>
  <si>
    <t xml:space="preserve">JANELA DE ALUMÍNIO TIPO MAXIM-AR, COM VIDRO TEMPERADO 8 MM, BATENTE E FERRAGENS. EXCLUSIVE ALIZAR, ACABAMENTO E CONTRAMARCO. FORNECIMENTO E INSTALAÇÃO. AF_12/2019</t>
  </si>
  <si>
    <t xml:space="preserve"> 15.1.8 </t>
  </si>
  <si>
    <t xml:space="preserve"> 102185 </t>
  </si>
  <si>
    <t xml:space="preserve">PORTA DE ABRIR COM MOLA HIDRÁULICA, EM VIDRO TEMPERADO, 2 FOLHAS DE 90X210 CM, ESPESSURA DD 10MM, INCLUSIVE ACESSÓRIOS. AF_01/2021</t>
  </si>
  <si>
    <t xml:space="preserve"> 15.1.9 </t>
  </si>
  <si>
    <t xml:space="preserve"> 94589 </t>
  </si>
  <si>
    <t xml:space="preserve">CONTRAMARCO DE ALUMÍNIO, FIXAÇÃO COM ARGAMASSA - FORNECIMENTO E INSTALAÇÃO. AF_11/2024</t>
  </si>
  <si>
    <t xml:space="preserve"> 15.2 </t>
  </si>
  <si>
    <t xml:space="preserve">PORTAS</t>
  </si>
  <si>
    <t xml:space="preserve"> 15.2.1 </t>
  </si>
  <si>
    <t xml:space="preserve"> 90846 </t>
  </si>
  <si>
    <t xml:space="preserve">KIT DE PORTA DE MADEIRA PARA PINTURA, MACIÇA (PESADA OU SUPERPESADA), PADRÃO MÉDIO, 90X210CM, ESPESSURA DE 3,5CM, ITENS INCLUSOS: DOBRADIÇAS, MONTAGEM E INSTALAÇÃO DO BATENTE, FECHADURA COM EXECUÇÃO DO FURO - FORNECIMENTO E INSTALAÇÃO. AF_12/2019</t>
  </si>
  <si>
    <t xml:space="preserve"> 15.2.2 </t>
  </si>
  <si>
    <t xml:space="preserve"> CP-ARQ-197 </t>
  </si>
  <si>
    <t xml:space="preserve">KIT DE PORTA DE MADEIRA PARA PINTURA, MACIÇA (PESADA OU SUPERPESADA), COM ACABAMENTO EM MDF RIPADO, PADRÃO MÉDIO, 90X210CM, ESPESSURA DE 3,5CM, ITENS INCLUSOS: DOBRADIÇAS, MONTAGEM E INSTALAÇÃO DO BATENTE, FECHADURA COM EXECUÇÃO DO FURO - FORNECIMENTO E INSTALAÇÃO</t>
  </si>
  <si>
    <t xml:space="preserve"> 15.2.3 </t>
  </si>
  <si>
    <t xml:space="preserve"> 90845 </t>
  </si>
  <si>
    <t xml:space="preserve">KIT DE PORTA DE MADEIRA PARA PINTURA, SEMI-OCA (PESADA OU SUPERPESADA), PADRÃO MÉDIO, 80X210CM, ESPESSURA DE 3,5CM, ITENS INCLUSOS: DOBRADIÇAS, MONTAGEM E INSTALAÇÃO DO BATENTE, FECHADURA COM EXECUÇÃO DO FURO - FORNECIMENTO E INSTALAÇÃO. AF_12/2019</t>
  </si>
  <si>
    <t xml:space="preserve"> 15.2.4 </t>
  </si>
  <si>
    <t xml:space="preserve"> CP-ESQ-126 </t>
  </si>
  <si>
    <t xml:space="preserve">KIT PORTA DE MADEIRA PARA PINTURA, SEMI-OCA (PESADA OU SUPERPESADA), 160X210CM, ESPESSURA DE 3,5CM, ITENS INCLUSOS: DOBRADIÇAS, MONTAGEM E INSTALAÇÃO DO BATENTE, FECHADURA COM EXECUÇÃO DO FURO - FORNECIMENTO E INSTALAÇÃO.</t>
  </si>
  <si>
    <t xml:space="preserve"> 15.2.5 </t>
  </si>
  <si>
    <t xml:space="preserve"> CP-ESQ-023 </t>
  </si>
  <si>
    <t xml:space="preserve">PORTA DE MADEIRA DE CORRER PARA PINTURA, MACIÇA (PESADA OU SUPERPESADA), PADRÃO MÉDIO, ESPESSURA DE 3,5CM, ITENS INCLUSOS: RODIZIO E TRILHO, MONTAGEM E INSTALAÇÃO DO BATENTE, FECHADURA E PUXADOR - FORNECIMENTO E INSTALAÇÃO. (4UND. 150X2,10)</t>
  </si>
  <si>
    <t xml:space="preserve"> 15.2.6 </t>
  </si>
  <si>
    <t xml:space="preserve"> CP-ESQ-234 </t>
  </si>
  <si>
    <t xml:space="preserve">KIT DE PORTA DE MADEIRA PARA PINTURA, MACIÇA (PESADA OU SUPERPESADA), COM ACABAMENTO EM MDF RIPADO, PADRÃO MÉDIO, 80X210CM, ESPESSURA DE 3,5CM, ITENS INCLUSOS: DOBRADIÇAS, MONTAGEM E INSTALAÇÃO DO BATENTE, FECHADURA COM EXECUÇÃO DO FURO - FORNECIMENTO E INSTALAÇÃO</t>
  </si>
  <si>
    <t xml:space="preserve"> 15.2.7 </t>
  </si>
  <si>
    <t xml:space="preserve"> CP-ESQ-235 </t>
  </si>
  <si>
    <t xml:space="preserve">PORTA PIVOTANTE 2 FOLHAS DE VIDRO TEMPERADO, ESPESSURA 8 MM, INCLUSIVE ACESSÓRIOS. (4 UNID. 160X210)</t>
  </si>
  <si>
    <t xml:space="preserve"> 15.2.8 </t>
  </si>
  <si>
    <t xml:space="preserve">PORTA PIVOTANTE 2 FOLHAS DE VIDRO TEMPERADO, ESPESSURA 8 MM, INCLUSIVE ACESSÓRIOS. (2 UNID. 180X210)</t>
  </si>
  <si>
    <t xml:space="preserve"> 15.2.9 </t>
  </si>
  <si>
    <t xml:space="preserve"> 91341 </t>
  </si>
  <si>
    <t xml:space="preserve">PORTA EM ALUMÍNIO DE ABRIR TIPO VENEZIANA COM GUARNIÇÃO, FIXAÇÃO COM PARAFUSOS - FORNECIMENTO E INSTALAÇÃO. (15 UNID. 80X180)</t>
  </si>
  <si>
    <t xml:space="preserve"> 15.2.10 </t>
  </si>
  <si>
    <t xml:space="preserve"> CP-ESQ-007 </t>
  </si>
  <si>
    <t xml:space="preserve">PORTA DE ABRIR EM ALUMINIO TIPO VENEZIANA,  PINTURA ELETROSTATICA BRANCA DE FUNDO E ACABAMENTO, COM FECHADURA, GUARNIÇÃO, FIXAÇÃO COM PARAFUSOS - FORNECIMENTO E INSTALAÇÃO. (5 UNID. 90X210)</t>
  </si>
  <si>
    <t xml:space="preserve"> 15.2.11 </t>
  </si>
  <si>
    <t xml:space="preserve">PORTA DE ABRIR 2 FOLHAS EM ALUMINIO TIPO VENEZIANA,  PINTURA ELETROSTATICA CINZA CLARO DE FUNDO E ACABAMENTO, COM FECHADURA, GUARNIÇÃO, FIXAÇÃO COM PARAFUSOS - FORNECIMENTO E INSTALAÇÃO. (2 UNID. 140X210)</t>
  </si>
  <si>
    <t xml:space="preserve"> 15.2.12 </t>
  </si>
  <si>
    <t xml:space="preserve">PORTA DE ABRIR 2 FOLHAS EM ALUMINIO TIPO VENEZIANA,  PINTURA ELETROSTATICA CINZA CLARO DE FUNDO E ACABAMENTO, COM FECHADURA, GUARNIÇÃO, FIXAÇÃO COM PARAFUSOS - FORNECIMENTO E INSTALAÇÃO. (1 UNID. 180X210)</t>
  </si>
  <si>
    <t xml:space="preserve"> 15.2.13 </t>
  </si>
  <si>
    <t xml:space="preserve">PORTA DE ABRIR 2 FOLHAS EM ALUMINIO TIPO VENEZIANA,  PINTURA ELETROSTATICA BRANCA DE FUNDO E ACABAMENTO, COM FECHADURA, GUARNIÇÃO, FIXAÇÃO COM PARAFUSOS - FORNECIMENTO E INSTALAÇÃO. (1 UNID. 120X210)</t>
  </si>
  <si>
    <t xml:space="preserve"> 15.2.14 </t>
  </si>
  <si>
    <t xml:space="preserve">PORTA DE CORRER EM ALUMINIO TIPO VENEZIANA,  PINTURA ELETROSTATICA BRANCA DE FUNDO E ACABAMENTO, COM FECHADURA, GUARNIÇÃO, FIXAÇÃO COM PARAFUSOS - FORNECIMENTO E INSTALAÇÃO. (1 UNID. 430X210)</t>
  </si>
  <si>
    <t xml:space="preserve"> 15.2.15 </t>
  </si>
  <si>
    <t xml:space="preserve"> 90838 </t>
  </si>
  <si>
    <t xml:space="preserve">PORTA CORTA-FOGO 90X210X4CM - FORNECIMENTO E INSTALAÇÃO. AF_12/2019</t>
  </si>
  <si>
    <t xml:space="preserve"> 15.2.16 </t>
  </si>
  <si>
    <t xml:space="preserve"> CP-ESQ-063 </t>
  </si>
  <si>
    <t xml:space="preserve">PORTA CORTA-FOGO 100X210 CM - FORNECIMENTO E INSTALAÇÃO.</t>
  </si>
  <si>
    <t xml:space="preserve"> 15.2.17 </t>
  </si>
  <si>
    <t xml:space="preserve"> CP-ESQ-056 </t>
  </si>
  <si>
    <t xml:space="preserve">TELA TIPO MOSQUITEIRO COM MOLDURA EM ALUMINIO - FORNECIMENTO E INSTALAÇÃO.</t>
  </si>
  <si>
    <t xml:space="preserve"> 15.2.18 </t>
  </si>
  <si>
    <t xml:space="preserve"> CP-ESQ-082 </t>
  </si>
  <si>
    <t xml:space="preserve">PORTA CORTA-FOGO DE CORRER - 370x250</t>
  </si>
  <si>
    <t xml:space="preserve"> 15.2.19 </t>
  </si>
  <si>
    <t xml:space="preserve">PORTA CORTA-FOGO DE CORRER - 500x250</t>
  </si>
  <si>
    <t xml:space="preserve"> 15.2.20 </t>
  </si>
  <si>
    <t xml:space="preserve">PORTA CORTA-FOGO DE CORRER - 550x250</t>
  </si>
  <si>
    <t xml:space="preserve"> 15.3 </t>
  </si>
  <si>
    <t xml:space="preserve">CORRIMÃO | GUARDA-CORPO</t>
  </si>
  <si>
    <t xml:space="preserve"> 15.3.1 </t>
  </si>
  <si>
    <t xml:space="preserve"> CP-ESQ-072 </t>
  </si>
  <si>
    <t xml:space="preserve">CORRIMÃO DUPLO EM AÇO INOX ø=1 1/2", ALTURAS 70 CM E 92 CM - FORNECIMENTO E FIXAÇÃO EM PAREDE.</t>
  </si>
  <si>
    <t xml:space="preserve"> 15.3.2 </t>
  </si>
  <si>
    <t xml:space="preserve"> CP-ESQ-205 </t>
  </si>
  <si>
    <t xml:space="preserve">GUARDA-CORPO H = 1,10M E CORRIMÃO EM AÇO INOX, BARRAS SUPERIORES ALT=92 CM E BARRA INFERIOR ALT= 70 CM, DIAM= 1.1/2", BARRAS VERTICAIS D=3/4" A CADA 11 CM - FORNECIMENTO E INSTALAÇÃO.</t>
  </si>
  <si>
    <t xml:space="preserve"> 15.3.3 </t>
  </si>
  <si>
    <t xml:space="preserve"> CP-ESQ-022 </t>
  </si>
  <si>
    <t xml:space="preserve">GUARDA-CORPO DE VIDRO TEMPERADO E = 6 MM. ESTRUTURA EM TUBO DE ACO GALVANIZADO 1 1/2"</t>
  </si>
  <si>
    <t xml:space="preserve"> 15.3.4 </t>
  </si>
  <si>
    <t xml:space="preserve"> CP-ESQ-206 </t>
  </si>
  <si>
    <t xml:space="preserve">GUARDA-CORPO DE 1,10M EM TUBO REDONDO INOX, MONTANTES TUBULARES DE 1.1/4" ESPAÇADOS DE 1,20M, TRAVESSAS HORIZONTAIS DE 1.1/2", GRADIL FORMADO POR TUBOS 3/4", FIXADO COM CHUMBADOR MECÂNICO.</t>
  </si>
  <si>
    <t xml:space="preserve"> 15.4 </t>
  </si>
  <si>
    <t xml:space="preserve">OUTROS TIPOS DE ESQUADRIA</t>
  </si>
  <si>
    <t xml:space="preserve"> 15.4.1 </t>
  </si>
  <si>
    <t xml:space="preserve"> CP-ARQ-327 </t>
  </si>
  <si>
    <t xml:space="preserve">ALCAPAO EM FERRO 88X88CM, INCLUSO FERRAGENS</t>
  </si>
  <si>
    <t xml:space="preserve"> 15.4.2 </t>
  </si>
  <si>
    <t xml:space="preserve"> CP-ESQ-010 </t>
  </si>
  <si>
    <t xml:space="preserve">PORTAO DE CORRER EM GRADIL FIXO DE BARRA DE FERRO CHATA DE 3 X 1/4" NA VERTICAL, COM TRILHOS E ROLDANAS</t>
  </si>
  <si>
    <t xml:space="preserve"> 16 </t>
  </si>
  <si>
    <t xml:space="preserve">ACABAMENTOS E APARELHOS</t>
  </si>
  <si>
    <t xml:space="preserve"> 16.1 </t>
  </si>
  <si>
    <t xml:space="preserve">LOUÇAS</t>
  </si>
  <si>
    <t xml:space="preserve"> 16.1.1 </t>
  </si>
  <si>
    <t xml:space="preserve"> 95471 </t>
  </si>
  <si>
    <t xml:space="preserve">VASO SANITARIO SIFONADO CONVENCIONAL PARA PCD SEM FURO FRONTAL COM  LOUÇA BRANCA SEM ASSENTO -  FORNECIMENTO E INSTALAÇÃO. AF_01/2020</t>
  </si>
  <si>
    <t xml:space="preserve"> 16.1.2 </t>
  </si>
  <si>
    <t xml:space="preserve"> 95469 </t>
  </si>
  <si>
    <t xml:space="preserve">VASO SANITARIO SIFONADO CONVENCIONAL COM  LOUÇA BRANCA - FORNECIMENTO E INSTALAÇÃO. AF_01/2020</t>
  </si>
  <si>
    <t xml:space="preserve"> 16.1.3 </t>
  </si>
  <si>
    <t xml:space="preserve"> 86901 </t>
  </si>
  <si>
    <t xml:space="preserve">CUBA DE EMBUTIR OVAL EM LOUÇA BRANCA, 35 X 50CM OU EQUIVALENTE - FORNECIMENTO E INSTALAÇÃO. AF_01/2020</t>
  </si>
  <si>
    <t xml:space="preserve"> 16.1.4 </t>
  </si>
  <si>
    <t xml:space="preserve"> CP-ARQ-192 </t>
  </si>
  <si>
    <t xml:space="preserve">LAVATORIO DE CANTO DE LOUCA BRANCA, SUSPENSO (SEM COLUNA), DIMENSOES 40 X 30 CM (L X C) OU EQUIVALENTE - FORNECIMENTO E INSTALAÇÃO.</t>
  </si>
  <si>
    <t xml:space="preserve"> 16.1.5 </t>
  </si>
  <si>
    <t xml:space="preserve"> 100858 </t>
  </si>
  <si>
    <t xml:space="preserve">MICTÓRIO SIFONADO LOUÇA BRANCA - PADRÃO MÉDIO - FORNECIMENTO E INSTALAÇÃO. AF_01/2020</t>
  </si>
  <si>
    <t xml:space="preserve"> 16.1.6 </t>
  </si>
  <si>
    <t xml:space="preserve"> CP-ELE-776 </t>
  </si>
  <si>
    <t xml:space="preserve">TANQUE DE LOUÇA BRANCA COM COLUNA, 40L OU EQUIVALENTE - FORNECIMENTO E INSTALAÇÃO.</t>
  </si>
  <si>
    <t xml:space="preserve"> 16.1.7 </t>
  </si>
  <si>
    <t xml:space="preserve"> 86900 </t>
  </si>
  <si>
    <t xml:space="preserve">CUBA DE EMBUTIR RETANGULAR DE AÇO INOXIDÁVEL, 46 X 30 X 12 CM - FORNECIMENTO E INSTALAÇÃO. AF_01/2020</t>
  </si>
  <si>
    <t xml:space="preserve"> 16.1.8 </t>
  </si>
  <si>
    <t xml:space="preserve"> 100875 </t>
  </si>
  <si>
    <t xml:space="preserve">BANCO ARTICULADO, EM ACO INOX, PARA PCD, FIXADO NA PAREDE - FORNECIMENTO E INSTALAÇÃO. AF_01/2020</t>
  </si>
  <si>
    <t xml:space="preserve"> 16.1.9 </t>
  </si>
  <si>
    <t xml:space="preserve"> 86883 </t>
  </si>
  <si>
    <t xml:space="preserve">SIFÃO DO TIPO FLEXÍVEL EM PVC 1  X 1.1/2  - FORNECIMENTO E INSTALAÇÃO. AF_01/2020</t>
  </si>
  <si>
    <t xml:space="preserve"> 16.2 </t>
  </si>
  <si>
    <t xml:space="preserve">METAIS</t>
  </si>
  <si>
    <t xml:space="preserve"> 16.2.1 </t>
  </si>
  <si>
    <t xml:space="preserve"> 100868 </t>
  </si>
  <si>
    <t xml:space="preserve">BARRA DE APOIO RETA, EM ACO INOX POLIDO, COMPRIMENTO 80 CM,  FIXADA NA PAREDE - FORNECIMENTO E INSTALAÇÃO. AF_01/2020</t>
  </si>
  <si>
    <t xml:space="preserve"> 16.2.2 </t>
  </si>
  <si>
    <t xml:space="preserve"> 100866 </t>
  </si>
  <si>
    <t xml:space="preserve">BARRA DE APOIO RETA, EM ACO INOX POLIDO, COMPRIMENTO 60CM, FIXADA NA PAREDE - FORNECIMENTO E INSTALAÇÃO. AF_01/2020</t>
  </si>
  <si>
    <t xml:space="preserve"> 16.2.3 </t>
  </si>
  <si>
    <t xml:space="preserve"> 86909 </t>
  </si>
  <si>
    <t xml:space="preserve">TORNEIRA CROMADA TUBO MÓVEL, DE MESA, 1/2" OU 3/4", PARA PIA DE COZINHA, PADRÃO ALTO - FORNECIMENTO E INSTALAÇÃO. AF_01/2020</t>
  </si>
  <si>
    <t xml:space="preserve"> 16.2.4 </t>
  </si>
  <si>
    <t xml:space="preserve"> CP-ARQ-329 </t>
  </si>
  <si>
    <t xml:space="preserve">TORNEIRA PARA LAVATÓRIO PRESSMATIC - FORNECIMENTO E INSTALAÇÃO.</t>
  </si>
  <si>
    <t xml:space="preserve"> 16.2.5 </t>
  </si>
  <si>
    <t xml:space="preserve"> CP-HID-169 </t>
  </si>
  <si>
    <t xml:space="preserve">TORNEIRA CROMADA COM BICO PARA JARDIM/TANQUE 1/2 " OU 3/4 " - FORNECIMENTO E INSTALAÇÃO.</t>
  </si>
  <si>
    <t xml:space="preserve"> 16.2.6 </t>
  </si>
  <si>
    <t xml:space="preserve"> CP-ARQ-004 </t>
  </si>
  <si>
    <t xml:space="preserve">TORNEIRA METALICA CROMADA DE MESA, PARA LAVATORIO, BICA BAIXA COM FECHAMENTO AUTOMATICO - FORNECIMENTO E INSTALAÇÃO.</t>
  </si>
  <si>
    <t xml:space="preserve"> 16.2.7 </t>
  </si>
  <si>
    <t xml:space="preserve"> 16.2.8 </t>
  </si>
  <si>
    <t xml:space="preserve"> CP-ARQ-271 </t>
  </si>
  <si>
    <t xml:space="preserve">BARRA DE APOIO RETA 40CM, EM ACO INOX POLIDO, COMPRIMENTO40 CM,  FIXADA NA PAREDE - FORNECIMENTO E INSTALAÇÃO. AF_01/2020</t>
  </si>
  <si>
    <t xml:space="preserve"> 16.2.9 </t>
  </si>
  <si>
    <t xml:space="preserve"> 86887 </t>
  </si>
  <si>
    <t xml:space="preserve">ENGATE FLEXÍVEL EM INOX, 1/2  X 40CM - FORNECIMENTO E INSTALAÇÃO. AF_01/2020</t>
  </si>
  <si>
    <t xml:space="preserve"> 16.3 </t>
  </si>
  <si>
    <t xml:space="preserve">BANCADAS | DIVISÓRIAS - (PEDRAS)</t>
  </si>
  <si>
    <t xml:space="preserve"> 16.3.1 </t>
  </si>
  <si>
    <t xml:space="preserve"> CP-ARQ-472 </t>
  </si>
  <si>
    <t xml:space="preserve">TIRA AMERICANA 2 CM EM GRANITO SÃO GABRIEL OU OUTROS EQUIVALENTES DA REGIÃO PARA BANCADAS - FORNECIMENTO E INSTALAÇÃO</t>
  </si>
  <si>
    <t xml:space="preserve"> 16.4 </t>
  </si>
  <si>
    <t xml:space="preserve"> 16.4.1 </t>
  </si>
  <si>
    <t xml:space="preserve"> 100849 </t>
  </si>
  <si>
    <t xml:space="preserve">ASSENTO SANITÁRIO CONVENCIONAL - FORNECIMENTO E INSTALACAO. AF_01/2020</t>
  </si>
  <si>
    <t xml:space="preserve"> 16.4.2 </t>
  </si>
  <si>
    <t xml:space="preserve"> 16.4.3 </t>
  </si>
  <si>
    <t xml:space="preserve"> CP-HID-164 </t>
  </si>
  <si>
    <t xml:space="preserve">VÁLVULA DE DESCARGA METÁLICA, BASE 3/4 ",  PARA MICTÓRIO, ACABAMENTO METALICO CROMADO - FORNECIMENTO E INSTALAÇÃO.</t>
  </si>
  <si>
    <t xml:space="preserve"> 16.4.4 </t>
  </si>
  <si>
    <t xml:space="preserve"> CP-ARQ-009 </t>
  </si>
  <si>
    <t xml:space="preserve">PAPELEIRA PLASTICA TIPO DISPENSER PARA PAPEL HIGIENICO DE ATÉ 500M - FORNECIMENTO E INSTALAÇÃO.</t>
  </si>
  <si>
    <t xml:space="preserve"> 16.4.5 </t>
  </si>
  <si>
    <t xml:space="preserve"> CP-ARQ-185 </t>
  </si>
  <si>
    <t xml:space="preserve">CHUVEIRO COM DESVIADOR E DUCHA MANUAL , TIPO DUCHA - FORNECIMENTO E INSTALAÇÃO.</t>
  </si>
  <si>
    <t xml:space="preserve"> 16.4.6 </t>
  </si>
  <si>
    <t xml:space="preserve"> CP-SED-053 </t>
  </si>
  <si>
    <t xml:space="preserve">PURIFICADOR DE ÁGUA DE PAREDE</t>
  </si>
  <si>
    <t xml:space="preserve"> 16.5 </t>
  </si>
  <si>
    <t xml:space="preserve">SOLEIRA | PEITORIL</t>
  </si>
  <si>
    <t xml:space="preserve"> 16.5.1 </t>
  </si>
  <si>
    <t xml:space="preserve">SOLEIRA EM GRANITO, LARGURA 15 CM, ESPESSURA 2,0 CM. AF_09/2020</t>
  </si>
  <si>
    <t xml:space="preserve"> 16.5.2 </t>
  </si>
  <si>
    <t xml:space="preserve"> 101965 </t>
  </si>
  <si>
    <t xml:space="preserve">PEITORIL LINEAR EM GRANITO OU MÁRMORE, L = 15CM, COMPRIMENTO DE ATÉ 2M, ASSENTADO COM ARGAMASSA 1:6 COM ADITIVO. AF_11/2020</t>
  </si>
  <si>
    <t xml:space="preserve"> 17 </t>
  </si>
  <si>
    <t xml:space="preserve">PINTURA</t>
  </si>
  <si>
    <t xml:space="preserve"> 17.1 </t>
  </si>
  <si>
    <t xml:space="preserve">PINTURA EM PAREDE INTERNA</t>
  </si>
  <si>
    <t xml:space="preserve"> 17.1.1 </t>
  </si>
  <si>
    <t xml:space="preserve"> 88495 </t>
  </si>
  <si>
    <t xml:space="preserve">EMASSAMENTO COM MASSA LÁTEX, APLICAÇÃO EM PAREDE, UMA DEMÃO, LIXAMENTO MANUAL. AF_04/2023</t>
  </si>
  <si>
    <t xml:space="preserve"> 17.1.2 </t>
  </si>
  <si>
    <t xml:space="preserve"> 88485 </t>
  </si>
  <si>
    <t xml:space="preserve">FUNDO SELADOR ACRÍLICO, APLICAÇÃO MANUAL EM PAREDE, UMA DEMÃO. AF_04/2023</t>
  </si>
  <si>
    <t xml:space="preserve"> 17.1.3 </t>
  </si>
  <si>
    <t xml:space="preserve"> 88489 </t>
  </si>
  <si>
    <t xml:space="preserve">PINTURA LÁTEX ACRÍLICA PREMIUM, APLICAÇÃO MANUAL EM PAREDES, DUAS DEMÃOS. AF_04/2023</t>
  </si>
  <si>
    <t xml:space="preserve"> 17.2 </t>
  </si>
  <si>
    <t xml:space="preserve">PINTURA EM PAREDE EXTERNA</t>
  </si>
  <si>
    <t xml:space="preserve"> 17.2.1 </t>
  </si>
  <si>
    <t xml:space="preserve"> 88411 </t>
  </si>
  <si>
    <t xml:space="preserve">APLICAÇÃO MANUAL DE FUNDO SELADOR ACRÍLICO EM PANOS COM PRESENÇA DE VÃOS DE EDIFÍCIOS DE MÚLTIPLOS PAVIMENTOS. AF_03/2024</t>
  </si>
  <si>
    <t xml:space="preserve"> 17.2.2 </t>
  </si>
  <si>
    <t xml:space="preserve"> 88420 </t>
  </si>
  <si>
    <t xml:space="preserve">APLICAÇÃO MANUAL DE PINTURA COM TINTA TEXTURIZADA ACRÍLICA EM SUPERFÍCIES EXTERNAS DE SACADA DE EDIFÍCIOS DE MÚLTIPLOS PAVIMENTOS, UMA COR. AF_03/2024</t>
  </si>
  <si>
    <t xml:space="preserve"> 17.2.3 </t>
  </si>
  <si>
    <t xml:space="preserve"> 17.3 </t>
  </si>
  <si>
    <t xml:space="preserve">PINTURA EM TETO</t>
  </si>
  <si>
    <t xml:space="preserve"> 17.3.1 </t>
  </si>
  <si>
    <t xml:space="preserve"> 88496 </t>
  </si>
  <si>
    <t xml:space="preserve">EMASSAMENTO COM MASSA LÁTEX, APLICAÇÃO EM TETO, DUAS DEMÃOS, LIXAMENTO MANUAL. AF_04/2023</t>
  </si>
  <si>
    <t xml:space="preserve"> 17.3.2 </t>
  </si>
  <si>
    <t xml:space="preserve"> 88484 </t>
  </si>
  <si>
    <t xml:space="preserve">FUNDO SELADOR ACRÍLICO, APLICAÇÃO MANUAL EM TETO, UMA DEMÃO. AF_04/2023</t>
  </si>
  <si>
    <t xml:space="preserve"> 17.3.3 </t>
  </si>
  <si>
    <t xml:space="preserve"> 88488 </t>
  </si>
  <si>
    <t xml:space="preserve">PINTURA LÁTEX ACRÍLICA PREMIUM, APLICAÇÃO MANUAL EM TETO, DUAS DEMÃOS. AF_04/2023</t>
  </si>
  <si>
    <t xml:space="preserve"> 17.3.4 </t>
  </si>
  <si>
    <t xml:space="preserve"> CP-ARQ-097 </t>
  </si>
  <si>
    <t xml:space="preserve">APLICAÇÃO MANUAL DE PINTURA COM TINTA LÁTEX PVA EM TETO, TRÊS DEMÃOS.</t>
  </si>
  <si>
    <t xml:space="preserve"> 17.4 </t>
  </si>
  <si>
    <t xml:space="preserve">PINTURA EM MADEIRA</t>
  </si>
  <si>
    <t xml:space="preserve"> 17.4.1 </t>
  </si>
  <si>
    <t xml:space="preserve"> 102193 </t>
  </si>
  <si>
    <t xml:space="preserve">LIXAMENTO DE MADEIRA PARA APLICAÇÃO DE FUNDO OU PINTURA. AF_01/2021</t>
  </si>
  <si>
    <t xml:space="preserve"> 17.4.2 </t>
  </si>
  <si>
    <t xml:space="preserve"> 102197 </t>
  </si>
  <si>
    <t xml:space="preserve">PINTURA FUNDO NIVELADOR ALQUÍDICO BRANCO EM MADEIRA. AF_01/2021</t>
  </si>
  <si>
    <t xml:space="preserve"> 17.4.3 </t>
  </si>
  <si>
    <t xml:space="preserve"> 102219 </t>
  </si>
  <si>
    <t xml:space="preserve">PINTURA TINTA DE ACABAMENTO (PIGMENTADA) ESMALTE SINTÉTICO ACETINADO EM MADEIRA, 2 DEMÃOS. AF_01/2021</t>
  </si>
  <si>
    <t xml:space="preserve"> 17.5 </t>
  </si>
  <si>
    <t xml:space="preserve">PINTURA METÁLICA</t>
  </si>
  <si>
    <t xml:space="preserve"> 17.5.1 </t>
  </si>
  <si>
    <t xml:space="preserve"> 100733 </t>
  </si>
  <si>
    <t xml:space="preserve">PINTURA COM TINTA ACRÍLICA DE FUNDO PULVERIZADA SOBRE SUPERFÍCIES METÁLICAS (EXCETO PERFIL) EXECUTADO EM OBRA (POR DEMÃO). AF_01/2020_PE</t>
  </si>
  <si>
    <t xml:space="preserve"> 17.5.2 </t>
  </si>
  <si>
    <t xml:space="preserve"> 100753 </t>
  </si>
  <si>
    <t xml:space="preserve">PINTURA COM TINTA ACRÍLICA DE ACABAMENTO PULVERIZADA SOBRE SUPERFÍCIES METÁLICAS (EXCETO PERFIL) EXECUTADO EM OBRA (02 DEMÃOS). AF_01/2020_PE</t>
  </si>
  <si>
    <t xml:space="preserve"> 17.6 </t>
  </si>
  <si>
    <t xml:space="preserve">PINTURA PISO</t>
  </si>
  <si>
    <t xml:space="preserve"> 17.6.1 </t>
  </si>
  <si>
    <t xml:space="preserve"> 102494 </t>
  </si>
  <si>
    <t xml:space="preserve">PINTURA DE PISO COM TINTA EPÓXI, APLICAÇÃO MANUAL, 2 DEMÃOS, INCLUSO PRIMER EPÓXI. AF_05/2021</t>
  </si>
  <si>
    <t xml:space="preserve"> 17.6.2 </t>
  </si>
  <si>
    <t xml:space="preserve"> 102491 </t>
  </si>
  <si>
    <t xml:space="preserve">PINTURA DE PISO COM TINTA ACRÍLICA, APLICAÇÃO MANUAL, 2 DEMÃOS, INCLUSO FUNDO PREPARADOR. AF_05/2021</t>
  </si>
  <si>
    <t xml:space="preserve"> 18 </t>
  </si>
  <si>
    <t xml:space="preserve">PAVIMENTAÇÃO EXTERNA | PAISAGISMO</t>
  </si>
  <si>
    <t xml:space="preserve"> 18.1 </t>
  </si>
  <si>
    <t xml:space="preserve">PAVIMENTAÇÃO EXTERNA</t>
  </si>
  <si>
    <t xml:space="preserve"> 18.1.1 </t>
  </si>
  <si>
    <t xml:space="preserve"> 100576 </t>
  </si>
  <si>
    <t xml:space="preserve">REGULARIZAÇÃO E COMPACTAÇÃO DE SUBLEITO DE SOLO PREDOMINANTEMENTE ARGILOSO, PARA OBRAS DE CONSTRUÇÃO DE PAVIMENTO INTERTRAVADO</t>
  </si>
  <si>
    <t xml:space="preserve"> 18.1.2 </t>
  </si>
  <si>
    <t xml:space="preserve"> 105730 </t>
  </si>
  <si>
    <t xml:space="preserve">CONSTRUÇÃO DE BASE E SUB-BASE PARA PAVIMENTAÇÃO DE BRITA GRADUADA SIMPLES, COM ESPESSURA DE 20 CM - EXCLUSIVE CARGA E TRANSPORTE. AF_09/2024</t>
  </si>
  <si>
    <t xml:space="preserve"> 18.1.3 </t>
  </si>
  <si>
    <t xml:space="preserve"> 18.1.4 </t>
  </si>
  <si>
    <t xml:space="preserve"> 18.1.5 </t>
  </si>
  <si>
    <t xml:space="preserve"> 93681 </t>
  </si>
  <si>
    <t xml:space="preserve">EXECUÇÃO DE PAVIMENTO EM PISO INTERTRAVADO, COM BLOCO RETANGULAR COLORIDO DE 20 X 10 CM, ESPESSURA 8 CM. AF_10/2022</t>
  </si>
  <si>
    <t xml:space="preserve"> 18.1.6 </t>
  </si>
  <si>
    <t xml:space="preserve">REGULARIZAÇÃO E COMPACTAÇÃO DE SUBLEITO DE SOLO PREDOMINANTEMENTE ARGILOSO, PARA OBRAS DE CONSTRUÇÃO DE PISO EM CONCRETO</t>
  </si>
  <si>
    <t xml:space="preserve"> 18.1.7 </t>
  </si>
  <si>
    <t xml:space="preserve"> 100324 </t>
  </si>
  <si>
    <t xml:space="preserve">LASTRO COM MATERIAL GRANULAR (PEDRA BRITADA N.1 E PEDRA BRITADA N.2), APLICADO EM PISOS OU LAJES SOBRE SOLO, ESPESSURA DE *10 CM*. AF_01/2024</t>
  </si>
  <si>
    <t xml:space="preserve"> 18.1.8 </t>
  </si>
  <si>
    <t xml:space="preserve"> 18.1.9 </t>
  </si>
  <si>
    <t xml:space="preserve"> 18.1.10 </t>
  </si>
  <si>
    <t xml:space="preserve"> 104626 </t>
  </si>
  <si>
    <t xml:space="preserve">EXECUÇÃO DE PASSEIO (CALÇADA) OU PISO DE CONCRETO COM CONCRETO MOLDADO IN LOCO, USINADO C25, E=10 CM, ACABAMENTO CONVENCIONAL, NÃO ARMADO.</t>
  </si>
  <si>
    <t xml:space="preserve"> 18.1.11 </t>
  </si>
  <si>
    <t xml:space="preserve"> 97093 </t>
  </si>
  <si>
    <t xml:space="preserve">ARMAÇÃO PARA EXECUÇÃO DE RADIER, PISO DE CONCRETO OU LAJE SOBRE SOLO, COM USO DE TELA Q-283. AF_09/2021</t>
  </si>
  <si>
    <t xml:space="preserve"> 18.1.12 </t>
  </si>
  <si>
    <t xml:space="preserve"> 94277 </t>
  </si>
  <si>
    <t xml:space="preserve">ASSENTAMENTO DE GUIA (MEIO-FIO) EM TRECHO RETO, CONFECCIONADA EM CONCRETO PRÉ-FABRICADO, DIMENSÕES 80X08X08X25 CM (COMPRIMENTO X BASE INFERIOR X BASE SUPERIOR X ALTURA). AF_01/2024</t>
  </si>
  <si>
    <t xml:space="preserve"> 18.1.13 </t>
  </si>
  <si>
    <t xml:space="preserve"> 101966 </t>
  </si>
  <si>
    <t xml:space="preserve">CHAPIM SOBRE MUROS LINEARES, EM GRANITO OU MÁRMORE, L = 25 CM, ASSENTADO COM ARGAMASSA 1:6 COM ADITIVO. AF_11/2020</t>
  </si>
  <si>
    <t xml:space="preserve"> 18.2 </t>
  </si>
  <si>
    <t xml:space="preserve">PAISAGISMO</t>
  </si>
  <si>
    <t xml:space="preserve"> 18.2.1 </t>
  </si>
  <si>
    <t xml:space="preserve"> CP-PAI-043 </t>
  </si>
  <si>
    <t xml:space="preserve">PLANTIO DE MUDA DE FORRAÇÃO, ESPÉCIE DO TIPO "GRAMA AMENDOIM"</t>
  </si>
  <si>
    <t xml:space="preserve"> 18.2.2 </t>
  </si>
  <si>
    <t xml:space="preserve"> C.P. 1312112124091 </t>
  </si>
  <si>
    <t xml:space="preserve">APLICAÇÃO DE TERRA VEGETAL E ADUBO PARA PLANTIO DE GRAMAS, FLOREIRAS E HORTAS - FORNECIMENTO E EXECUÇÃO - REF. SINAPI 98520.</t>
  </si>
  <si>
    <t xml:space="preserve"> 19 </t>
  </si>
  <si>
    <t xml:space="preserve">SERVIÇOS COMPLEMENTARES</t>
  </si>
  <si>
    <t xml:space="preserve"> 19.1 </t>
  </si>
  <si>
    <t xml:space="preserve">ELEVADOR</t>
  </si>
  <si>
    <t xml:space="preserve"> 19.1.1 </t>
  </si>
  <si>
    <t xml:space="preserve"> CP-SED-104 </t>
  </si>
  <si>
    <t xml:space="preserve">ELEVADOR PARA 16 PASSAGEIROS, 5 PARADAS, MEDIDAS INSTERNAS DA CABINE 1200 MM (L), 2200 MM (P), 2300 MM (A), 2200 MM (ALTURA LIVRE)</t>
  </si>
  <si>
    <t xml:space="preserve"> 19.2 </t>
  </si>
  <si>
    <t xml:space="preserve">SINALIZAÇÃO VISUAL</t>
  </si>
  <si>
    <t xml:space="preserve"> 19.2.1 </t>
  </si>
  <si>
    <t xml:space="preserve"> CP-SED-076 </t>
  </si>
  <si>
    <t xml:space="preserve">PLACA EM ACRÍLICO BRANCO LEITOSO DUPLA, TIPO SANDUICHE, COM APLICAÇÃO DE ADESIVO SOBREPOSTO</t>
  </si>
  <si>
    <t xml:space="preserve"> 19.2.2 </t>
  </si>
  <si>
    <t xml:space="preserve"> 9300 </t>
  </si>
  <si>
    <t xml:space="preserve">Totem de sinalização em acrilico cristal 10mm, (1,25x1,50cm), conforme modelo p/Centro Profissionalizante, com aplicação de adesivo digital tipo espelho, em dupla face e com base em concreto armado (50x30cm) e vedação c/silicone</t>
  </si>
  <si>
    <t xml:space="preserve">Totais -&gt;</t>
  </si>
  <si>
    <t xml:space="preserve">Total sem BDI</t>
  </si>
  <si>
    <t xml:space="preserve">Total do BDI</t>
  </si>
  <si>
    <t xml:space="preserve">Total Geral</t>
  </si>
  <si>
    <t xml:space="preserve">_______________________________________________________________
Responsável Técnico:
XXXXXXXXXXXXXXXXXXX
CREA XXXXXXXXXXXXX</t>
  </si>
  <si>
    <t xml:space="preserve">CRONOGRAMA FÍSICO-FINANCEIRO</t>
  </si>
  <si>
    <t xml:space="preserve">ITEM</t>
  </si>
  <si>
    <t xml:space="preserve">DESCRIÇÃO</t>
  </si>
  <si>
    <t xml:space="preserve">TOTAL</t>
  </si>
  <si>
    <t xml:space="preserve">30 DIAS</t>
  </si>
  <si>
    <t xml:space="preserve">60 DIAS</t>
  </si>
  <si>
    <t xml:space="preserve">90 DIAS</t>
  </si>
  <si>
    <t xml:space="preserve">120 DIAS</t>
  </si>
  <si>
    <t xml:space="preserve">150 DIAS</t>
  </si>
  <si>
    <t xml:space="preserve">180 DIAS</t>
  </si>
  <si>
    <t xml:space="preserve">210 DIAS</t>
  </si>
  <si>
    <t xml:space="preserve">240 DIAS</t>
  </si>
  <si>
    <t xml:space="preserve">270 DIAS</t>
  </si>
  <si>
    <t xml:space="preserve">300 DIAS</t>
  </si>
  <si>
    <t xml:space="preserve">330 DIAS</t>
  </si>
  <si>
    <t xml:space="preserve">360 DIAS</t>
  </si>
  <si>
    <t xml:space="preserve">390 DIAS</t>
  </si>
  <si>
    <t xml:space="preserve">420 DIAS</t>
  </si>
  <si>
    <t xml:space="preserve">450 DIAS</t>
  </si>
  <si>
    <t xml:space="preserve">480 DIAS</t>
  </si>
  <si>
    <t xml:space="preserve">510 DIAS</t>
  </si>
  <si>
    <t xml:space="preserve">540 DIAS</t>
  </si>
  <si>
    <t xml:space="preserve">570 DIAS</t>
  </si>
  <si>
    <t xml:space="preserve">600 DIAS</t>
  </si>
  <si>
    <t xml:space="preserve">630 DIAS</t>
  </si>
  <si>
    <t xml:space="preserve">660 DIAS</t>
  </si>
  <si>
    <t xml:space="preserve">690 DIAS</t>
  </si>
  <si>
    <t xml:space="preserve">720 DIAS</t>
  </si>
  <si>
    <t xml:space="preserve">750 DIAS</t>
  </si>
  <si>
    <t xml:space="preserve">780 DIAS</t>
  </si>
  <si>
    <t xml:space="preserve">810 DIAS</t>
  </si>
  <si>
    <t xml:space="preserve">840 DIAS</t>
  </si>
  <si>
    <t xml:space="preserve">870 DIAS</t>
  </si>
  <si>
    <t xml:space="preserve">900 DIAS</t>
  </si>
  <si>
    <t xml:space="preserve">TOTAL GERAL</t>
  </si>
  <si>
    <t xml:space="preserve">Porcentagem mensal</t>
  </si>
  <si>
    <t xml:space="preserve">Custo mensal</t>
  </si>
  <si>
    <t xml:space="preserve">Porcentagem Acumulado</t>
  </si>
  <si>
    <t xml:space="preserve">Custo Acumulado</t>
  </si>
  <si>
    <t xml:space="preserve">Reajuste aniversário de contrato (6,00% - 1º Ano)</t>
  </si>
  <si>
    <t xml:space="preserve">Reajuste aniversário de contrato (6,00% - 2º Ano)</t>
  </si>
  <si>
    <t xml:space="preserve">Acumulado do Reajuste</t>
  </si>
  <si>
    <t xml:space="preserve">Total Acumulado</t>
  </si>
  <si>
    <t xml:space="preserve">ITAJAÍ, 15 DE JULHO DE 2025</t>
  </si>
  <si>
    <t xml:space="preserve">_______________________________________________________________
Responsável Técnico:
XXXXXXXXXXXXXXXXXXXXXX
CREA XXXXXXXXXXX</t>
  </si>
  <si>
    <t xml:space="preserve">COMPOSIÇÃO DO B.D.I. REFERENCIAL</t>
  </si>
  <si>
    <t xml:space="preserve">(Conforme Acórdão-2622-2013-BDI)</t>
  </si>
  <si>
    <t xml:space="preserve">REVISÃO:</t>
  </si>
  <si>
    <t xml:space="preserve">0</t>
  </si>
  <si>
    <t xml:space="preserve">DISCRIMINAÇÃO</t>
  </si>
  <si>
    <t xml:space="preserve">TAXA (%)</t>
  </si>
  <si>
    <t xml:space="preserve">Adminstração Central (AC)</t>
  </si>
  <si>
    <t xml:space="preserve">Despesas Financeiras (DF)</t>
  </si>
  <si>
    <t xml:space="preserve">Riscos (R) </t>
  </si>
  <si>
    <t xml:space="preserve">Seguro e Garantia (S)</t>
  </si>
  <si>
    <t xml:space="preserve">Lucro (L)</t>
  </si>
  <si>
    <t xml:space="preserve">Taxa Representativa de Tributos (I)</t>
  </si>
  <si>
    <t xml:space="preserve">PIS</t>
  </si>
  <si>
    <t xml:space="preserve">COFINS</t>
  </si>
  <si>
    <t xml:space="preserve">CPRB</t>
  </si>
  <si>
    <t xml:space="preserve">ISS</t>
  </si>
  <si>
    <t xml:space="preserve">B.D.I. CALCULADO</t>
  </si>
  <si>
    <t xml:space="preserve">B.D.I. ADOTADO</t>
  </si>
  <si>
    <t xml:space="preserve">DEMONSTRATIVO DO CÁLCULO</t>
  </si>
  <si>
    <t xml:space="preserve">Onde: AC = taxa de rateio da Administração Central;</t>
  </si>
  <si>
    <t xml:space="preserve">DF = taxa das despesas financeiras;</t>
  </si>
  <si>
    <t xml:space="preserve">R = taxa de risco;</t>
  </si>
  <si>
    <t xml:space="preserve">S = seguro e garantia do empreendimento;</t>
  </si>
  <si>
    <t xml:space="preserve">I = taxa de tributos;</t>
  </si>
  <si>
    <t xml:space="preserve">L = taxa de lucro.</t>
  </si>
  <si>
    <t xml:space="preserve">_______________________________________________________________
Responsável Técnico:
</t>
  </si>
  <si>
    <t xml:space="preserve">COMPOSIÇÃO DO B.D.I. DIFERENCIADO</t>
  </si>
</sst>
</file>

<file path=xl/styles.xml><?xml version="1.0" encoding="utf-8"?>
<styleSheet xmlns="http://schemas.openxmlformats.org/spreadsheetml/2006/main">
  <numFmts count="12">
    <numFmt numFmtId="164" formatCode="General"/>
    <numFmt numFmtId="165" formatCode="0%"/>
    <numFmt numFmtId="166" formatCode="0.00%"/>
    <numFmt numFmtId="167" formatCode="00&quot; MESES&quot;"/>
    <numFmt numFmtId="168" formatCode="_-&quot;R$ &quot;* #,##0.00_-;&quot;-R$ &quot;* #,##0.00_-;_-&quot;R$ &quot;* \-??_-;_-@_-"/>
    <numFmt numFmtId="169" formatCode="#,##0.00\ %"/>
    <numFmt numFmtId="170" formatCode="0.00"/>
    <numFmt numFmtId="171" formatCode="#,##0.00"/>
    <numFmt numFmtId="172" formatCode="0.000%"/>
    <numFmt numFmtId="173" formatCode="&quot;VERDADEIRO&quot;;&quot;VERDADEIRO&quot;;&quot;FALSO&quot;"/>
    <numFmt numFmtId="174" formatCode="@"/>
    <numFmt numFmtId="175" formatCode="_-* #,##0.00_-;\-* #,##0.00_-;_-* \-??_-;_-@_-"/>
  </numFmts>
  <fonts count="47">
    <font>
      <sz val="11"/>
      <name val="Arial"/>
      <family val="1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2"/>
      <charset val="1"/>
    </font>
    <font>
      <sz val="10"/>
      <name val="MS Sans Serif"/>
      <family val="2"/>
      <charset val="1"/>
    </font>
    <font>
      <b val="true"/>
      <sz val="10"/>
      <name val="Arial"/>
      <family val="2"/>
      <charset val="1"/>
    </font>
    <font>
      <sz val="8"/>
      <name val="Verdana"/>
      <family val="2"/>
      <charset val="1"/>
    </font>
    <font>
      <sz val="11"/>
      <name val="Calibri"/>
      <family val="2"/>
      <charset val="1"/>
    </font>
    <font>
      <i val="true"/>
      <sz val="10"/>
      <name val="Arial"/>
      <family val="2"/>
      <charset val="1"/>
    </font>
    <font>
      <b val="true"/>
      <sz val="8"/>
      <name val="Arial"/>
      <family val="2"/>
      <charset val="1"/>
    </font>
    <font>
      <i val="true"/>
      <sz val="11"/>
      <name val="Arial"/>
      <family val="2"/>
      <charset val="1"/>
    </font>
    <font>
      <b val="true"/>
      <sz val="9"/>
      <color theme="4" tint="-0.25"/>
      <name val="Arial"/>
      <family val="1"/>
      <charset val="1"/>
    </font>
    <font>
      <b val="true"/>
      <sz val="11"/>
      <color theme="4" tint="-0.25"/>
      <name val="Arial"/>
      <family val="1"/>
      <charset val="1"/>
    </font>
    <font>
      <sz val="11"/>
      <color theme="4" tint="-0.25"/>
      <name val="Arial"/>
      <family val="1"/>
      <charset val="1"/>
    </font>
    <font>
      <b val="true"/>
      <sz val="9"/>
      <color theme="4" tint="-0.25"/>
      <name val="Arial"/>
      <family val="2"/>
      <charset val="1"/>
    </font>
    <font>
      <b val="true"/>
      <sz val="11"/>
      <name val="Arial"/>
      <family val="1"/>
      <charset val="1"/>
    </font>
    <font>
      <b val="true"/>
      <sz val="10"/>
      <color theme="0"/>
      <name val="Arial"/>
      <family val="1"/>
      <charset val="1"/>
    </font>
    <font>
      <b val="true"/>
      <sz val="10"/>
      <color rgb="FF000000"/>
      <name val="Arial"/>
      <family val="1"/>
      <charset val="1"/>
    </font>
    <font>
      <sz val="10"/>
      <color rgb="FF000000"/>
      <name val="Arial"/>
      <family val="1"/>
      <charset val="1"/>
    </font>
    <font>
      <b val="true"/>
      <sz val="10"/>
      <name val="Arial"/>
      <family val="1"/>
      <charset val="1"/>
    </font>
    <font>
      <sz val="10"/>
      <name val="Arial"/>
      <family val="1"/>
      <charset val="1"/>
    </font>
    <font>
      <b val="true"/>
      <sz val="10"/>
      <color theme="1"/>
      <name val="Calibri"/>
      <family val="2"/>
      <charset val="1"/>
    </font>
    <font>
      <sz val="11"/>
      <name val="Arial"/>
      <family val="2"/>
      <charset val="1"/>
    </font>
    <font>
      <b val="true"/>
      <sz val="18"/>
      <name val="Arial"/>
      <family val="2"/>
      <charset val="1"/>
    </font>
    <font>
      <b val="true"/>
      <sz val="20"/>
      <name val="Arial"/>
      <family val="2"/>
      <charset val="1"/>
    </font>
    <font>
      <b val="true"/>
      <sz val="10.5"/>
      <color theme="4" tint="-0.25"/>
      <name val="Arial"/>
      <family val="1"/>
      <charset val="1"/>
    </font>
    <font>
      <b val="true"/>
      <sz val="11"/>
      <color theme="4" tint="-0.25"/>
      <name val="Arial"/>
      <family val="2"/>
      <charset val="1"/>
    </font>
    <font>
      <b val="true"/>
      <sz val="12"/>
      <color theme="0"/>
      <name val="Arial"/>
      <family val="2"/>
      <charset val="1"/>
    </font>
    <font>
      <b val="true"/>
      <sz val="11"/>
      <name val="Arial"/>
      <family val="2"/>
      <charset val="1"/>
    </font>
    <font>
      <b val="true"/>
      <sz val="10"/>
      <name val="Calibri"/>
      <family val="2"/>
      <charset val="1"/>
    </font>
    <font>
      <sz val="10"/>
      <name val="Calibri"/>
      <family val="2"/>
      <charset val="1"/>
    </font>
    <font>
      <sz val="10"/>
      <color rgb="FF000000"/>
      <name val="Calibri"/>
      <family val="2"/>
      <charset val="1"/>
    </font>
    <font>
      <b val="true"/>
      <i val="true"/>
      <sz val="10"/>
      <color rgb="FF000000"/>
      <name val="Calibri"/>
      <family val="2"/>
      <charset val="1"/>
    </font>
    <font>
      <b val="true"/>
      <sz val="16"/>
      <color rgb="FF000000"/>
      <name val="Calibri"/>
      <family val="2"/>
      <charset val="1"/>
    </font>
    <font>
      <b val="true"/>
      <sz val="14"/>
      <color rgb="FF000000"/>
      <name val="Calibri"/>
      <family val="2"/>
      <charset val="1"/>
    </font>
    <font>
      <b val="true"/>
      <sz val="14"/>
      <color rgb="FF1F497D"/>
      <name val="Calibri"/>
      <family val="2"/>
      <charset val="1"/>
    </font>
    <font>
      <sz val="11"/>
      <color rgb="FF000000"/>
      <name val="Calibri"/>
      <family val="2"/>
      <charset val="1"/>
    </font>
    <font>
      <b val="true"/>
      <sz val="11"/>
      <color rgb="FF000000"/>
      <name val="Calibri"/>
      <family val="2"/>
      <charset val="1"/>
    </font>
    <font>
      <b val="true"/>
      <sz val="10"/>
      <color rgb="FF000000"/>
      <name val="Calibri"/>
      <family val="2"/>
      <charset val="1"/>
    </font>
    <font>
      <b val="true"/>
      <sz val="11"/>
      <color theme="0"/>
      <name val="Calibri"/>
      <family val="2"/>
      <charset val="1"/>
    </font>
    <font>
      <b val="true"/>
      <sz val="11"/>
      <name val="Calibri"/>
      <family val="2"/>
      <charset val="1"/>
    </font>
    <font>
      <sz val="12"/>
      <name val="Calibri"/>
      <family val="2"/>
      <charset val="1"/>
    </font>
    <font>
      <sz val="10"/>
      <color theme="1"/>
      <name val="Calibri"/>
      <family val="2"/>
      <charset val="1"/>
    </font>
    <font>
      <sz val="12"/>
      <color theme="1"/>
      <name val="Calibri"/>
      <family val="2"/>
      <charset val="1"/>
    </font>
    <font>
      <sz val="8"/>
      <color theme="1"/>
      <name val="Calibri"/>
      <family val="2"/>
      <charset val="1"/>
    </font>
    <font>
      <b val="true"/>
      <sz val="12"/>
      <name val="Calibri"/>
      <family val="2"/>
      <charset val="1"/>
    </font>
  </fonts>
  <fills count="7">
    <fill>
      <patternFill patternType="none"/>
    </fill>
    <fill>
      <patternFill patternType="gray125"/>
    </fill>
    <fill>
      <patternFill patternType="solid">
        <fgColor theme="0"/>
        <bgColor rgb="FFFFFFCC"/>
      </patternFill>
    </fill>
    <fill>
      <patternFill patternType="solid">
        <fgColor theme="4" tint="-0.25"/>
        <bgColor rgb="FF1F497D"/>
      </patternFill>
    </fill>
    <fill>
      <patternFill patternType="solid">
        <fgColor rgb="FFF8CBAD"/>
        <bgColor rgb="FFDBDBDB"/>
      </patternFill>
    </fill>
    <fill>
      <patternFill patternType="solid">
        <fgColor theme="6" tint="0.5999"/>
        <bgColor rgb="FFCCCCCC"/>
      </patternFill>
    </fill>
    <fill>
      <patternFill patternType="solid">
        <fgColor rgb="FFFFFF00"/>
        <bgColor rgb="FFFFFF00"/>
      </patternFill>
    </fill>
  </fills>
  <borders count="6">
    <border diagonalUp="false" diagonalDown="false">
      <left/>
      <right/>
      <top/>
      <bottom/>
      <diagonal/>
    </border>
    <border diagonalUp="false" diagonalDown="false">
      <left/>
      <right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 diagonalUp="false" diagonalDown="false">
      <left style="thin"/>
      <right style="thin"/>
      <top/>
      <bottom/>
      <diagonal/>
    </border>
    <border diagonalUp="false" diagonalDown="false">
      <left style="thin">
        <color rgb="FFFFFFFF"/>
      </left>
      <right/>
      <top style="thin">
        <color rgb="FFFFFFFF"/>
      </top>
      <bottom/>
      <diagonal/>
    </border>
  </borders>
  <cellStyleXfs count="22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175" fontId="0" fillId="0" borderId="0" applyFont="true" applyBorder="false" applyAlignment="true" applyProtection="false">
      <alignment horizontal="general" vertical="bottom" textRotation="0" wrapText="false" indent="0" shrinkToFit="false"/>
    </xf>
    <xf numFmtId="41" fontId="1" fillId="0" borderId="0" applyFont="true" applyBorder="false" applyAlignment="false" applyProtection="false"/>
    <xf numFmtId="168" fontId="0" fillId="0" borderId="0" applyFont="true" applyBorder="false" applyAlignment="true" applyProtection="false">
      <alignment horizontal="general" vertical="bottom" textRotation="0" wrapText="false" indent="0" shrinkToFit="false"/>
    </xf>
    <xf numFmtId="42" fontId="1" fillId="0" borderId="0" applyFont="true" applyBorder="false" applyAlignment="false" applyProtection="false"/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14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6" fillId="2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0" fillId="2" borderId="0" xfId="0" applyFont="fals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0" fillId="2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64" fontId="6" fillId="2" borderId="0" xfId="0" applyFont="true" applyBorder="false" applyAlignment="true" applyProtection="true">
      <alignment horizontal="center" vertical="center" textRotation="0" wrapText="true" indent="0" shrinkToFit="false"/>
      <protection locked="true" hidden="false"/>
    </xf>
    <xf numFmtId="164" fontId="7" fillId="2" borderId="0" xfId="0" applyFont="true" applyBorder="false" applyAlignment="true" applyProtection="true">
      <alignment horizontal="center" vertical="center" textRotation="0" wrapText="true" indent="0" shrinkToFit="false"/>
      <protection locked="true" hidden="false"/>
    </xf>
    <xf numFmtId="164" fontId="4" fillId="2" borderId="0" xfId="0" applyFont="true" applyBorder="false" applyAlignment="true" applyProtection="true">
      <alignment horizontal="general" vertical="center" textRotation="0" wrapText="false" indent="0" shrinkToFit="false"/>
      <protection locked="true" hidden="false"/>
    </xf>
    <xf numFmtId="164" fontId="8" fillId="2" borderId="0" xfId="0" applyFont="true" applyBorder="false" applyAlignment="true" applyProtection="true">
      <alignment horizontal="general" vertical="center" textRotation="0" wrapText="false" indent="0" shrinkToFit="false"/>
      <protection locked="true" hidden="false"/>
    </xf>
    <xf numFmtId="164" fontId="9" fillId="2" borderId="1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6" fillId="2" borderId="1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6" fillId="2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7" fillId="2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0" fillId="2" borderId="0" xfId="0" applyFont="true" applyBorder="false" applyAlignment="true" applyProtection="true">
      <alignment horizontal="right" vertical="center" textRotation="0" wrapText="true" indent="0" shrinkToFit="false"/>
      <protection locked="true" hidden="false"/>
    </xf>
    <xf numFmtId="164" fontId="11" fillId="2" borderId="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9" fillId="2" borderId="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6" fillId="2" borderId="0" xfId="0" applyFont="true" applyBorder="false" applyAlignment="true" applyProtection="true">
      <alignment horizontal="general" vertical="center" textRotation="0" wrapText="true" indent="0" shrinkToFit="false"/>
      <protection locked="true" hidden="false"/>
    </xf>
    <xf numFmtId="164" fontId="6" fillId="2" borderId="0" xfId="0" applyFont="true" applyBorder="false" applyAlignment="true" applyProtection="true">
      <alignment horizontal="left" vertical="center" textRotation="0" wrapText="true" indent="0" shrinkToFit="false"/>
      <protection locked="true" hidden="false"/>
    </xf>
    <xf numFmtId="164" fontId="12" fillId="2" borderId="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13" fillId="2" borderId="2" xfId="19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4" fillId="2" borderId="2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7" fontId="6" fillId="2" borderId="1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0" fillId="2" borderId="1" xfId="0" applyFont="fals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5" fillId="2" borderId="1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4" fontId="16" fillId="2" borderId="0" xfId="0" applyFont="true" applyBorder="false" applyAlignment="true" applyProtection="true">
      <alignment horizontal="center" vertical="center" textRotation="0" wrapText="tru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64" fontId="12" fillId="2" borderId="0" xfId="0" applyFont="true" applyBorder="false" applyAlignment="true" applyProtection="true">
      <alignment horizontal="left" vertical="center" textRotation="0" wrapText="true" indent="0" shrinkToFit="false"/>
      <protection locked="true" hidden="false"/>
    </xf>
    <xf numFmtId="166" fontId="13" fillId="2" borderId="0" xfId="19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4" fillId="2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16" fillId="2" borderId="3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7" fillId="3" borderId="3" xfId="0" applyFont="true" applyBorder="true" applyAlignment="true" applyProtection="true">
      <alignment horizontal="left" vertical="top" textRotation="0" wrapText="true" indent="0" shrinkToFit="false"/>
      <protection locked="true" hidden="false"/>
    </xf>
    <xf numFmtId="164" fontId="17" fillId="3" borderId="3" xfId="0" applyFont="true" applyBorder="true" applyAlignment="true" applyProtection="true">
      <alignment horizontal="right" vertical="top" textRotation="0" wrapText="true" indent="0" shrinkToFit="false"/>
      <protection locked="true" hidden="false"/>
    </xf>
    <xf numFmtId="168" fontId="17" fillId="3" borderId="3" xfId="17" applyFont="true" applyBorder="true" applyAlignment="true" applyProtection="true">
      <alignment horizontal="right" vertical="top" textRotation="0" wrapText="true" indent="0" shrinkToFit="false"/>
      <protection locked="true" hidden="false"/>
    </xf>
    <xf numFmtId="168" fontId="17" fillId="3" borderId="3" xfId="17" applyFont="true" applyBorder="true" applyAlignment="true" applyProtection="true">
      <alignment horizontal="left" vertical="top" textRotation="0" wrapText="true" indent="0" shrinkToFit="false"/>
      <protection locked="true" hidden="false"/>
    </xf>
    <xf numFmtId="169" fontId="17" fillId="3" borderId="3" xfId="0" applyFont="true" applyBorder="true" applyAlignment="true" applyProtection="true">
      <alignment horizontal="right" vertical="top" textRotation="0" wrapText="true" indent="0" shrinkToFit="false"/>
      <protection locked="true" hidden="false"/>
    </xf>
    <xf numFmtId="164" fontId="18" fillId="4" borderId="3" xfId="0" applyFont="true" applyBorder="true" applyAlignment="true" applyProtection="true">
      <alignment horizontal="left" vertical="top" textRotation="0" wrapText="true" indent="0" shrinkToFit="false"/>
      <protection locked="true" hidden="false"/>
    </xf>
    <xf numFmtId="164" fontId="18" fillId="4" borderId="3" xfId="0" applyFont="true" applyBorder="true" applyAlignment="true" applyProtection="true">
      <alignment horizontal="right" vertical="top" textRotation="0" wrapText="true" indent="0" shrinkToFit="false"/>
      <protection locked="true" hidden="false"/>
    </xf>
    <xf numFmtId="168" fontId="18" fillId="4" borderId="3" xfId="17" applyFont="true" applyBorder="true" applyAlignment="true" applyProtection="true">
      <alignment horizontal="right" vertical="top" textRotation="0" wrapText="true" indent="0" shrinkToFit="false"/>
      <protection locked="true" hidden="false"/>
    </xf>
    <xf numFmtId="168" fontId="18" fillId="4" borderId="3" xfId="17" applyFont="true" applyBorder="true" applyAlignment="true" applyProtection="true">
      <alignment horizontal="left" vertical="top" textRotation="0" wrapText="true" indent="0" shrinkToFit="false"/>
      <protection locked="true" hidden="false"/>
    </xf>
    <xf numFmtId="169" fontId="18" fillId="4" borderId="3" xfId="0" applyFont="true" applyBorder="true" applyAlignment="true" applyProtection="true">
      <alignment horizontal="right" vertical="top" textRotation="0" wrapText="true" indent="0" shrinkToFit="false"/>
      <protection locked="true" hidden="false"/>
    </xf>
    <xf numFmtId="164" fontId="19" fillId="2" borderId="3" xfId="0" applyFont="true" applyBorder="true" applyAlignment="true" applyProtection="true">
      <alignment horizontal="left" vertical="top" textRotation="0" wrapText="true" indent="0" shrinkToFit="false"/>
      <protection locked="true" hidden="false"/>
    </xf>
    <xf numFmtId="164" fontId="19" fillId="2" borderId="3" xfId="0" applyFont="true" applyBorder="true" applyAlignment="true" applyProtection="true">
      <alignment horizontal="right" vertical="top" textRotation="0" wrapText="true" indent="0" shrinkToFit="false"/>
      <protection locked="true" hidden="false"/>
    </xf>
    <xf numFmtId="164" fontId="19" fillId="2" borderId="3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70" fontId="19" fillId="2" borderId="3" xfId="0" applyFont="true" applyBorder="true" applyAlignment="true" applyProtection="true">
      <alignment horizontal="right" vertical="top" textRotation="0" wrapText="true" indent="0" shrinkToFit="false"/>
      <protection locked="true" hidden="false"/>
    </xf>
    <xf numFmtId="168" fontId="19" fillId="2" borderId="3" xfId="17" applyFont="true" applyBorder="true" applyAlignment="true" applyProtection="true">
      <alignment horizontal="right" vertical="top" textRotation="0" wrapText="true" indent="0" shrinkToFit="false"/>
      <protection locked="true" hidden="false"/>
    </xf>
    <xf numFmtId="169" fontId="19" fillId="2" borderId="3" xfId="0" applyFont="true" applyBorder="true" applyAlignment="true" applyProtection="true">
      <alignment horizontal="right" vertical="top" textRotation="0" wrapText="true" indent="0" shrinkToFit="false"/>
      <protection locked="true" hidden="false"/>
    </xf>
    <xf numFmtId="170" fontId="18" fillId="4" borderId="3" xfId="0" applyFont="true" applyBorder="true" applyAlignment="true" applyProtection="true">
      <alignment horizontal="right" vertical="top" textRotation="0" wrapText="true" indent="0" shrinkToFit="false"/>
      <protection locked="true" hidden="false"/>
    </xf>
    <xf numFmtId="164" fontId="18" fillId="5" borderId="3" xfId="0" applyFont="true" applyBorder="true" applyAlignment="true" applyProtection="true">
      <alignment horizontal="left" vertical="top" textRotation="0" wrapText="true" indent="0" shrinkToFit="false"/>
      <protection locked="true" hidden="false"/>
    </xf>
    <xf numFmtId="170" fontId="18" fillId="5" borderId="3" xfId="0" applyFont="true" applyBorder="true" applyAlignment="true" applyProtection="true">
      <alignment horizontal="right" vertical="top" textRotation="0" wrapText="true" indent="0" shrinkToFit="false"/>
      <protection locked="true" hidden="false"/>
    </xf>
    <xf numFmtId="168" fontId="18" fillId="5" borderId="3" xfId="17" applyFont="true" applyBorder="true" applyAlignment="true" applyProtection="true">
      <alignment horizontal="right" vertical="top" textRotation="0" wrapText="true" indent="0" shrinkToFit="false"/>
      <protection locked="true" hidden="false"/>
    </xf>
    <xf numFmtId="168" fontId="18" fillId="5" borderId="3" xfId="17" applyFont="true" applyBorder="true" applyAlignment="true" applyProtection="true">
      <alignment horizontal="left" vertical="top" textRotation="0" wrapText="true" indent="0" shrinkToFit="false"/>
      <protection locked="true" hidden="false"/>
    </xf>
    <xf numFmtId="169" fontId="18" fillId="5" borderId="3" xfId="0" applyFont="true" applyBorder="true" applyAlignment="true" applyProtection="true">
      <alignment horizontal="right" vertical="top" textRotation="0" wrapText="true" indent="0" shrinkToFit="false"/>
      <protection locked="true" hidden="false"/>
    </xf>
    <xf numFmtId="170" fontId="17" fillId="3" borderId="3" xfId="0" applyFont="true" applyBorder="true" applyAlignment="true" applyProtection="true">
      <alignment horizontal="right" vertical="top" textRotation="0" wrapText="true" indent="0" shrinkToFit="false"/>
      <protection locked="true" hidden="false"/>
    </xf>
    <xf numFmtId="168" fontId="19" fillId="6" borderId="3" xfId="17" applyFont="true" applyBorder="true" applyAlignment="true" applyProtection="true">
      <alignment horizontal="right" vertical="top" textRotation="0" wrapText="true" indent="0" shrinkToFit="false"/>
      <protection locked="true" hidden="false"/>
    </xf>
    <xf numFmtId="164" fontId="20" fillId="2" borderId="0" xfId="0" applyFont="true" applyBorder="false" applyAlignment="true" applyProtection="true">
      <alignment horizontal="right" vertical="top" textRotation="0" wrapText="true" indent="0" shrinkToFit="false"/>
      <protection locked="true" hidden="false"/>
    </xf>
    <xf numFmtId="164" fontId="20" fillId="2" borderId="2" xfId="0" applyFont="true" applyBorder="true" applyAlignment="true" applyProtection="true">
      <alignment horizontal="right" vertical="top" textRotation="0" wrapText="true" indent="0" shrinkToFit="false"/>
      <protection locked="true" hidden="false"/>
    </xf>
    <xf numFmtId="164" fontId="21" fillId="2" borderId="0" xfId="0" applyFont="true" applyBorder="false" applyAlignment="true" applyProtection="true">
      <alignment horizontal="center" vertical="top" textRotation="0" wrapText="true" indent="0" shrinkToFit="false"/>
      <protection locked="true" hidden="false"/>
    </xf>
    <xf numFmtId="164" fontId="20" fillId="2" borderId="0" xfId="0" applyFont="true" applyBorder="true" applyAlignment="true" applyProtection="true">
      <alignment horizontal="right" vertical="top" textRotation="0" wrapText="true" indent="0" shrinkToFit="false"/>
      <protection locked="true" hidden="false"/>
    </xf>
    <xf numFmtId="164" fontId="21" fillId="2" borderId="0" xfId="0" applyFont="true" applyBorder="false" applyAlignment="true" applyProtection="true">
      <alignment horizontal="left" vertical="top" textRotation="0" wrapText="true" indent="0" shrinkToFit="false"/>
      <protection locked="true" hidden="false"/>
    </xf>
    <xf numFmtId="164" fontId="20" fillId="2" borderId="0" xfId="0" applyFont="true" applyBorder="true" applyAlignment="true" applyProtection="true">
      <alignment horizontal="left" vertical="top" textRotation="0" wrapText="true" indent="0" shrinkToFit="false"/>
      <protection locked="true" hidden="false"/>
    </xf>
    <xf numFmtId="171" fontId="20" fillId="2" borderId="0" xfId="0" applyFont="true" applyBorder="true" applyAlignment="true" applyProtection="true">
      <alignment horizontal="right" vertical="top" textRotation="0" wrapText="true" indent="0" shrinkToFit="false"/>
      <protection locked="true" hidden="false"/>
    </xf>
    <xf numFmtId="164" fontId="22" fillId="2" borderId="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23" fillId="0" borderId="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23" fillId="0" borderId="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24" fillId="2" borderId="0" xfId="0" applyFont="true" applyBorder="false" applyAlignment="true" applyProtection="true">
      <alignment horizontal="center" vertical="center" textRotation="0" wrapText="true" indent="0" shrinkToFit="false"/>
      <protection locked="true" hidden="false"/>
    </xf>
    <xf numFmtId="164" fontId="24" fillId="2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25" fillId="2" borderId="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24" fillId="2" borderId="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6" fillId="2" borderId="1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26" fillId="2" borderId="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27" fillId="2" borderId="2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8" fillId="3" borderId="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28" fillId="3" borderId="2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3" fillId="0" borderId="2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3" fillId="0" borderId="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6" fillId="0" borderId="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6" fillId="0" borderId="2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8" fontId="6" fillId="0" borderId="2" xfId="17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8" fontId="4" fillId="0" borderId="2" xfId="17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23" fillId="0" borderId="2" xfId="17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4" fillId="0" borderId="4" xfId="17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6" fontId="6" fillId="0" borderId="2" xfId="19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6" fontId="4" fillId="0" borderId="2" xfId="19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72" fontId="23" fillId="0" borderId="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29" fillId="0" borderId="2" xfId="17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6" fontId="4" fillId="0" borderId="0" xfId="19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72" fontId="23" fillId="0" borderId="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6" fontId="4" fillId="0" borderId="0" xfId="19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4" fillId="0" borderId="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73" fontId="4" fillId="0" borderId="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6" fontId="4" fillId="0" borderId="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8" fontId="4" fillId="0" borderId="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4" fillId="0" borderId="0" xfId="17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30" fillId="2" borderId="0" xfId="0" applyFont="true" applyBorder="false" applyAlignment="true" applyProtection="true">
      <alignment horizontal="left" vertical="center" textRotation="0" wrapText="false" indent="0" shrinkToFit="false"/>
      <protection locked="true" hidden="false"/>
    </xf>
    <xf numFmtId="164" fontId="20" fillId="2" borderId="0" xfId="0" applyFont="true" applyBorder="false" applyAlignment="true" applyProtection="true">
      <alignment horizontal="center" vertical="center" textRotation="0" wrapText="true" indent="0" shrinkToFit="false"/>
      <protection locked="true" hidden="false"/>
    </xf>
    <xf numFmtId="166" fontId="23" fillId="0" borderId="0" xfId="19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31" fillId="2" borderId="0" xfId="2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32" fillId="2" borderId="5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4" fontId="32" fillId="2" borderId="0" xfId="0" applyFont="true" applyBorder="false" applyAlignment="true" applyProtection="false">
      <alignment horizontal="left" vertical="bottom" textRotation="0" wrapText="true" indent="0" shrinkToFit="false"/>
      <protection locked="true" hidden="false"/>
    </xf>
    <xf numFmtId="164" fontId="32" fillId="2" borderId="0" xfId="0" applyFont="true" applyBorder="false" applyAlignment="true" applyProtection="false">
      <alignment horizontal="center" vertical="bottom" textRotation="0" wrapText="true" indent="0" shrinkToFit="false"/>
      <protection locked="true" hidden="false"/>
    </xf>
    <xf numFmtId="164" fontId="0" fillId="2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32" fillId="2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71" fontId="33" fillId="2" borderId="0" xfId="0" applyFont="true" applyBorder="true" applyAlignment="true" applyProtection="false">
      <alignment horizontal="right" vertical="bottom" textRotation="0" wrapText="true" indent="0" shrinkToFit="false"/>
      <protection locked="true" hidden="false"/>
    </xf>
    <xf numFmtId="171" fontId="33" fillId="2" borderId="0" xfId="0" applyFont="true" applyBorder="false" applyAlignment="true" applyProtection="false">
      <alignment horizontal="right" vertical="bottom" textRotation="0" wrapText="true" indent="0" shrinkToFit="false"/>
      <protection locked="true" hidden="false"/>
    </xf>
    <xf numFmtId="164" fontId="34" fillId="2" borderId="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35" fillId="2" borderId="0" xfId="0" applyFont="true" applyBorder="false" applyAlignment="true" applyProtection="false">
      <alignment horizontal="general" vertical="center" textRotation="0" wrapText="true" indent="0" shrinkToFit="false"/>
      <protection locked="true" hidden="false"/>
    </xf>
    <xf numFmtId="164" fontId="36" fillId="2" borderId="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35" fillId="2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4" fontId="37" fillId="2" borderId="0" xfId="0" applyFont="true" applyBorder="false" applyAlignment="true" applyProtection="false">
      <alignment horizontal="left" vertical="center" textRotation="0" wrapText="true" indent="0" shrinkToFit="false"/>
      <protection locked="true" hidden="false"/>
    </xf>
    <xf numFmtId="164" fontId="38" fillId="2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39" fillId="2" borderId="0" xfId="0" applyFont="true" applyBorder="false" applyAlignment="true" applyProtection="false">
      <alignment horizontal="general" vertical="center" textRotation="0" wrapText="true" indent="0" shrinkToFit="false"/>
      <protection locked="true" hidden="false"/>
    </xf>
    <xf numFmtId="164" fontId="32" fillId="2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37" fillId="2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74" fontId="38" fillId="2" borderId="0" xfId="0" applyFont="true" applyBorder="false" applyAlignment="true" applyProtection="false">
      <alignment horizontal="left" vertical="center" textRotation="0" wrapText="true" indent="0" shrinkToFit="false"/>
      <protection locked="true" hidden="false"/>
    </xf>
    <xf numFmtId="164" fontId="39" fillId="2" borderId="0" xfId="0" applyFont="true" applyBorder="false" applyAlignment="true" applyProtection="false">
      <alignment horizontal="left" vertical="center" textRotation="0" wrapText="true" indent="0" shrinkToFit="false"/>
      <protection locked="true" hidden="false"/>
    </xf>
    <xf numFmtId="164" fontId="32" fillId="2" borderId="0" xfId="0" applyFont="true" applyBorder="false" applyAlignment="true" applyProtection="false">
      <alignment horizontal="right" vertical="center" textRotation="0" wrapText="true" indent="0" shrinkToFit="false"/>
      <protection locked="true" hidden="false"/>
    </xf>
    <xf numFmtId="164" fontId="40" fillId="3" borderId="2" xfId="2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0" fillId="3" borderId="2" xfId="2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1" fillId="2" borderId="2" xfId="2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1" fillId="2" borderId="2" xfId="2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6" fontId="41" fillId="2" borderId="2" xfId="2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8" fillId="2" borderId="2" xfId="2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8" fillId="2" borderId="2" xfId="2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6" fontId="8" fillId="2" borderId="2" xfId="2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8" fillId="2" borderId="0" xfId="21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6" fontId="8" fillId="2" borderId="0" xfId="21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41" fillId="2" borderId="2" xfId="21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6" fontId="41" fillId="2" borderId="2" xfId="2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4" fontId="41" fillId="4" borderId="2" xfId="21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6" fontId="41" fillId="4" borderId="2" xfId="2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4" fontId="41" fillId="2" borderId="0" xfId="21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2" fillId="2" borderId="0" xfId="21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6" fontId="42" fillId="2" borderId="0" xfId="21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8" fillId="2" borderId="0" xfId="21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3" fillId="2" borderId="0" xfId="2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4" fillId="2" borderId="0" xfId="2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31" fillId="2" borderId="0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21" fillId="2" borderId="0" xfId="0" applyFont="true" applyBorder="false" applyAlignment="true" applyProtection="false">
      <alignment horizontal="general" vertical="top" textRotation="0" wrapText="true" indent="0" shrinkToFit="false"/>
      <protection locked="true" hidden="false"/>
    </xf>
    <xf numFmtId="164" fontId="45" fillId="2" borderId="0" xfId="2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6" fillId="2" borderId="0" xfId="21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71" fontId="31" fillId="2" borderId="0" xfId="2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75" fontId="31" fillId="2" borderId="0" xfId="15" applyFont="true" applyBorder="true" applyAlignment="true" applyProtection="true">
      <alignment horizontal="general" vertical="bottom" textRotation="0" wrapText="false" indent="0" shrinkToFit="false"/>
      <protection locked="true" hidden="false"/>
    </xf>
  </cellXfs>
  <cellStyles count="8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Normal 3 2" xfId="20"/>
    <cellStyle name="Normal_anexo_v_planilha_bdi_vtcc" xfId="21"/>
  </cellStyles>
  <dxfs count="5">
    <dxf>
      <font>
        <name val="Arial"/>
        <charset val="1"/>
        <family val="1"/>
        <sz val="11"/>
      </font>
      <fill>
        <patternFill>
          <bgColor theme="4" tint="0.3999"/>
        </patternFill>
      </fill>
    </dxf>
    <dxf>
      <font>
        <name val="Arial"/>
        <charset val="1"/>
        <family val="1"/>
        <sz val="11"/>
      </font>
      <fill>
        <patternFill>
          <bgColor theme="4" tint="0.3999"/>
        </patternFill>
      </fill>
    </dxf>
    <dxf>
      <font>
        <name val="Arial"/>
        <charset val="1"/>
        <family val="1"/>
        <sz val="11"/>
      </font>
      <fill>
        <patternFill>
          <bgColor theme="4" tint="0.3999"/>
        </patternFill>
      </fill>
    </dxf>
    <dxf>
      <font>
        <name val="Arial"/>
        <charset val="1"/>
        <family val="1"/>
        <b val="1"/>
        <i val="0"/>
        <color rgb="FF000000"/>
        <sz val="11"/>
      </font>
      <fill>
        <patternFill>
          <bgColor rgb="FF99CCFF"/>
        </patternFill>
      </fill>
    </dxf>
    <dxf>
      <font>
        <name val="Arial"/>
        <charset val="1"/>
        <family val="1"/>
        <b val="1"/>
        <i val="0"/>
        <color rgb="FFFF0000"/>
        <sz val="11"/>
      </font>
      <fill>
        <patternFill>
          <bgColor rgb="FF99CCFF"/>
        </patternFill>
      </fill>
    </dxf>
  </dxf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CCCCC"/>
      <rgbColor rgb="FF808080"/>
      <rgbColor rgb="FF8FAADC"/>
      <rgbColor rgb="FF993366"/>
      <rgbColor rgb="FFFFFFCC"/>
      <rgbColor rgb="FFCCFFFF"/>
      <rgbColor rgb="FF660066"/>
      <rgbColor rgb="FFFF8080"/>
      <rgbColor rgb="FF0066CC"/>
      <rgbColor rgb="FFDBDBDB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8CBAD"/>
      <rgbColor rgb="FF3366FF"/>
      <rgbColor rgb="FF33CCCC"/>
      <rgbColor rgb="FF99CC00"/>
      <rgbColor rgb="FFFFCC00"/>
      <rgbColor rgb="FFFF9900"/>
      <rgbColor rgb="FFFF6600"/>
      <rgbColor rgb="FF2F5597"/>
      <rgbColor rgb="FF969696"/>
      <rgbColor rgb="FF003366"/>
      <rgbColor rgb="FF339966"/>
      <rgbColor rgb="FF003300"/>
      <rgbColor rgb="FF333300"/>
      <rgbColor rgb="FF993300"/>
      <rgbColor rgb="FF993366"/>
      <rgbColor rgb="FF1F497D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externalLink" Target="externalLinks/externalLink1.xml"/><Relationship Id="rId8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2</xdr:col>
      <xdr:colOff>746640</xdr:colOff>
      <xdr:row>33</xdr:row>
      <xdr:rowOff>19440</xdr:rowOff>
    </xdr:from>
    <xdr:to>
      <xdr:col>2</xdr:col>
      <xdr:colOff>3702960</xdr:colOff>
      <xdr:row>35</xdr:row>
      <xdr:rowOff>93600</xdr:rowOff>
    </xdr:to>
    <xdr:pic>
      <xdr:nvPicPr>
        <xdr:cNvPr id="0" name="Picture 3" descr=""/>
        <xdr:cNvPicPr/>
      </xdr:nvPicPr>
      <xdr:blipFill>
        <a:blip r:embed="rId1"/>
        <a:stretch/>
      </xdr:blipFill>
      <xdr:spPr>
        <a:xfrm>
          <a:off x="2055240" y="6084360"/>
          <a:ext cx="2956320" cy="455040"/>
        </a:xfrm>
        <a:prstGeom prst="rect">
          <a:avLst/>
        </a:prstGeom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2</xdr:col>
      <xdr:colOff>746640</xdr:colOff>
      <xdr:row>33</xdr:row>
      <xdr:rowOff>19440</xdr:rowOff>
    </xdr:from>
    <xdr:to>
      <xdr:col>2</xdr:col>
      <xdr:colOff>3702960</xdr:colOff>
      <xdr:row>35</xdr:row>
      <xdr:rowOff>93600</xdr:rowOff>
    </xdr:to>
    <xdr:pic>
      <xdr:nvPicPr>
        <xdr:cNvPr id="1" name="Picture 3" descr=""/>
        <xdr:cNvPicPr/>
      </xdr:nvPicPr>
      <xdr:blipFill>
        <a:blip r:embed="rId1"/>
        <a:stretch/>
      </xdr:blipFill>
      <xdr:spPr>
        <a:xfrm>
          <a:off x="2055240" y="6084360"/>
          <a:ext cx="2956320" cy="455040"/>
        </a:xfrm>
        <a:prstGeom prst="rect">
          <a:avLst/>
        </a:prstGeom>
        <a:ln w="0">
          <a:noFill/>
        </a:ln>
      </xdr:spPr>
    </xdr:pic>
    <xdr:clientData/>
  </xdr:twoCellAnchor>
</xdr:wsDr>
</file>

<file path=xl/externalLinks/_rels/externalLink1.xml.rels><?xml version="1.0" encoding="UTF-8"?>
<Relationships xmlns="http://schemas.openxmlformats.org/package/2006/relationships"><Relationship Id="rId1" Type="http://schemas.openxmlformats.org/officeDocument/2006/relationships/externalLinkPath" Target="0803.ORC.PE.DOC.006.BDI.GRL.V01.COPIA.xlsx" TargetMode="External"/>
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/>
</externalLink>
</file>

<file path=xl/theme/theme1.xml><?xml version="1.0" encoding="utf-8"?>
<a:theme xmlns:a="http://schemas.openxmlformats.org/drawingml/2006/main" xmlns:r="http://schemas.openxmlformats.org/officeDocument/2006/relationships" name="Tema do Offic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 pitchFamily="0" charset="1"/>
        <a:ea typeface=""/>
        <a:cs typeface=""/>
      </a:majorFont>
      <a:minorFont>
        <a:latin typeface="Calibri" panose="020F0502020204030204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_rels/sheet3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_rels/sheet4.xml.rels><?xml version="1.0" encoding="UTF-8"?>
<Relationships xmlns="http://schemas.openxmlformats.org/package/2006/relationships"><Relationship Id="rId1" Type="http://schemas.openxmlformats.org/officeDocument/2006/relationships/drawing" Target="../drawings/drawing2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true"/>
  </sheetPr>
  <dimension ref="A1:N1048576"/>
  <sheetViews>
    <sheetView showFormulas="false" showGridLines="true" showRowColHeaders="true" showZeros="true" rightToLeft="false" tabSelected="false" showOutlineSymbols="true" defaultGridColor="true" view="pageBreakPreview" topLeftCell="A1" colorId="64" zoomScale="100" zoomScaleNormal="100" zoomScalePageLayoutView="100" workbookViewId="0">
      <selection pane="topLeft" activeCell="J924" activeCellId="0" sqref="J924"/>
    </sheetView>
  </sheetViews>
  <sheetFormatPr defaultColWidth="8.6171875" defaultRowHeight="14.25" zeroHeight="false" outlineLevelRow="0" outlineLevelCol="0"/>
  <cols>
    <col collapsed="false" customWidth="true" hidden="false" outlineLevel="0" max="3" min="1" style="1" width="10"/>
    <col collapsed="false" customWidth="true" hidden="false" outlineLevel="0" max="4" min="4" style="1" width="60"/>
    <col collapsed="false" customWidth="true" hidden="false" outlineLevel="0" max="5" min="5" style="1" width="5"/>
    <col collapsed="false" customWidth="true" hidden="false" outlineLevel="0" max="6" min="6" style="1" width="10"/>
    <col collapsed="false" customWidth="true" hidden="false" outlineLevel="0" max="8" min="7" style="1" width="13.88"/>
    <col collapsed="false" customWidth="true" hidden="false" outlineLevel="0" max="9" min="9" style="1" width="12.37"/>
    <col collapsed="false" customWidth="true" hidden="false" outlineLevel="0" max="13" min="10" style="1" width="13.88"/>
    <col collapsed="false" customWidth="true" hidden="false" outlineLevel="0" max="14" min="14" style="1" width="10"/>
  </cols>
  <sheetData>
    <row r="1" customFormat="false" ht="14.25" hidden="false" customHeight="false" outlineLevel="0" collapsed="false">
      <c r="A1" s="2"/>
      <c r="B1" s="3"/>
      <c r="C1" s="3"/>
      <c r="D1" s="4"/>
      <c r="E1" s="5"/>
      <c r="F1" s="6"/>
      <c r="G1" s="7"/>
      <c r="H1" s="8"/>
      <c r="I1" s="8"/>
      <c r="J1" s="4"/>
      <c r="K1" s="4"/>
      <c r="L1" s="4"/>
      <c r="M1" s="4"/>
      <c r="N1" s="4"/>
    </row>
    <row r="2" customFormat="false" ht="18.75" hidden="false" customHeight="true" outlineLevel="0" collapsed="false">
      <c r="A2" s="2"/>
      <c r="B2" s="9" t="s">
        <v>0</v>
      </c>
      <c r="C2" s="10"/>
      <c r="D2" s="11" t="s">
        <v>1</v>
      </c>
      <c r="E2" s="12"/>
      <c r="F2" s="13"/>
      <c r="G2" s="14"/>
      <c r="H2" s="15" t="s">
        <v>2</v>
      </c>
      <c r="I2" s="15"/>
      <c r="J2" s="15"/>
      <c r="K2" s="16" t="s">
        <v>3</v>
      </c>
      <c r="L2" s="16" t="s">
        <v>4</v>
      </c>
      <c r="M2" s="15" t="s">
        <v>5</v>
      </c>
      <c r="N2" s="15"/>
    </row>
    <row r="3" customFormat="false" ht="18.75" hidden="false" customHeight="true" outlineLevel="0" collapsed="false">
      <c r="A3" s="5"/>
      <c r="B3" s="9" t="s">
        <v>6</v>
      </c>
      <c r="C3" s="10"/>
      <c r="D3" s="11" t="s">
        <v>7</v>
      </c>
      <c r="E3" s="12"/>
      <c r="F3" s="13"/>
      <c r="G3" s="17"/>
      <c r="H3" s="15"/>
      <c r="I3" s="15"/>
      <c r="J3" s="15"/>
      <c r="K3" s="16"/>
      <c r="L3" s="16"/>
      <c r="M3" s="15"/>
      <c r="N3" s="15"/>
    </row>
    <row r="4" customFormat="false" ht="18.75" hidden="false" customHeight="true" outlineLevel="0" collapsed="false">
      <c r="A4" s="5"/>
      <c r="B4" s="9" t="s">
        <v>8</v>
      </c>
      <c r="C4" s="10"/>
      <c r="D4" s="11" t="s">
        <v>9</v>
      </c>
      <c r="E4" s="12"/>
      <c r="F4" s="13"/>
      <c r="G4" s="18"/>
      <c r="H4" s="19"/>
      <c r="I4" s="19"/>
      <c r="J4" s="19"/>
      <c r="K4" s="20"/>
      <c r="L4" s="20"/>
      <c r="M4" s="21"/>
      <c r="N4" s="21"/>
    </row>
    <row r="5" customFormat="false" ht="18.75" hidden="false" customHeight="true" outlineLevel="0" collapsed="false">
      <c r="A5" s="5"/>
      <c r="B5" s="9" t="s">
        <v>10</v>
      </c>
      <c r="C5" s="10"/>
      <c r="D5" s="22" t="n">
        <v>30</v>
      </c>
      <c r="E5" s="23"/>
      <c r="F5" s="24"/>
      <c r="G5" s="4"/>
      <c r="H5" s="19"/>
      <c r="I5" s="19"/>
      <c r="J5" s="19"/>
      <c r="K5" s="20"/>
      <c r="L5" s="20"/>
      <c r="M5" s="21"/>
      <c r="N5" s="21"/>
    </row>
    <row r="6" customFormat="false" ht="18.75" hidden="false" customHeight="true" outlineLevel="0" collapsed="false">
      <c r="A6" s="25"/>
      <c r="B6" s="26"/>
      <c r="C6" s="26"/>
      <c r="D6" s="26"/>
      <c r="E6" s="26"/>
      <c r="F6" s="26"/>
      <c r="G6" s="26"/>
      <c r="H6" s="19"/>
      <c r="I6" s="19"/>
      <c r="J6" s="19"/>
      <c r="K6" s="20"/>
      <c r="L6" s="20"/>
      <c r="M6" s="21"/>
      <c r="N6" s="21"/>
    </row>
    <row r="7" customFormat="false" ht="14.25" hidden="false" customHeight="false" outlineLevel="0" collapsed="false">
      <c r="A7" s="25"/>
      <c r="B7" s="26"/>
      <c r="C7" s="26"/>
      <c r="D7" s="26"/>
      <c r="E7" s="26"/>
      <c r="F7" s="26"/>
      <c r="G7" s="26"/>
      <c r="H7" s="27"/>
      <c r="I7" s="27"/>
      <c r="J7" s="27"/>
      <c r="K7" s="27"/>
      <c r="L7" s="28"/>
      <c r="M7" s="29"/>
      <c r="N7" s="29"/>
    </row>
    <row r="8" customFormat="false" ht="15" hidden="false" customHeight="true" outlineLevel="0" collapsed="false">
      <c r="A8" s="30" t="s">
        <v>11</v>
      </c>
      <c r="B8" s="30" t="s">
        <v>12</v>
      </c>
      <c r="C8" s="30" t="s">
        <v>13</v>
      </c>
      <c r="D8" s="30" t="s">
        <v>14</v>
      </c>
      <c r="E8" s="30" t="s">
        <v>15</v>
      </c>
      <c r="F8" s="30" t="s">
        <v>16</v>
      </c>
      <c r="G8" s="30" t="s">
        <v>17</v>
      </c>
      <c r="H8" s="30" t="s">
        <v>18</v>
      </c>
      <c r="I8" s="30"/>
      <c r="J8" s="30"/>
      <c r="K8" s="30" t="s">
        <v>19</v>
      </c>
      <c r="L8" s="30"/>
      <c r="M8" s="30"/>
      <c r="N8" s="30" t="s">
        <v>20</v>
      </c>
    </row>
    <row r="9" customFormat="false" ht="15" hidden="false" customHeight="true" outlineLevel="0" collapsed="false">
      <c r="A9" s="30"/>
      <c r="B9" s="30"/>
      <c r="C9" s="30"/>
      <c r="D9" s="30"/>
      <c r="E9" s="30"/>
      <c r="F9" s="30"/>
      <c r="G9" s="30"/>
      <c r="H9" s="30" t="s">
        <v>21</v>
      </c>
      <c r="I9" s="30" t="s">
        <v>22</v>
      </c>
      <c r="J9" s="30" t="s">
        <v>19</v>
      </c>
      <c r="K9" s="30" t="s">
        <v>21</v>
      </c>
      <c r="L9" s="30" t="s">
        <v>22</v>
      </c>
      <c r="M9" s="30" t="s">
        <v>19</v>
      </c>
      <c r="N9" s="30"/>
    </row>
    <row r="10" customFormat="false" ht="14.25" hidden="false" customHeight="false" outlineLevel="0" collapsed="false">
      <c r="A10" s="31" t="s">
        <v>23</v>
      </c>
      <c r="B10" s="31"/>
      <c r="C10" s="31"/>
      <c r="D10" s="31" t="s">
        <v>24</v>
      </c>
      <c r="E10" s="31"/>
      <c r="F10" s="32"/>
      <c r="G10" s="33"/>
      <c r="H10" s="34"/>
      <c r="I10" s="34"/>
      <c r="J10" s="34"/>
      <c r="K10" s="34"/>
      <c r="L10" s="34"/>
      <c r="M10" s="33"/>
      <c r="N10" s="35"/>
    </row>
    <row r="11" customFormat="false" ht="14.25" hidden="false" customHeight="false" outlineLevel="0" collapsed="false">
      <c r="A11" s="36" t="s">
        <v>25</v>
      </c>
      <c r="B11" s="36"/>
      <c r="C11" s="36"/>
      <c r="D11" s="36" t="s">
        <v>26</v>
      </c>
      <c r="E11" s="36"/>
      <c r="F11" s="37"/>
      <c r="G11" s="38"/>
      <c r="H11" s="39"/>
      <c r="I11" s="39"/>
      <c r="J11" s="39"/>
      <c r="K11" s="39"/>
      <c r="L11" s="39"/>
      <c r="M11" s="38"/>
      <c r="N11" s="40"/>
    </row>
    <row r="12" customFormat="false" ht="23.85" hidden="false" customHeight="false" outlineLevel="0" collapsed="false">
      <c r="A12" s="41" t="s">
        <v>27</v>
      </c>
      <c r="B12" s="42" t="s">
        <v>28</v>
      </c>
      <c r="C12" s="41" t="s">
        <v>29</v>
      </c>
      <c r="D12" s="41" t="s">
        <v>30</v>
      </c>
      <c r="E12" s="43" t="s">
        <v>31</v>
      </c>
      <c r="F12" s="44" t="n">
        <v>3</v>
      </c>
      <c r="G12" s="45"/>
      <c r="H12" s="45"/>
      <c r="I12" s="45"/>
      <c r="J12" s="45"/>
      <c r="K12" s="45"/>
      <c r="L12" s="45"/>
      <c r="M12" s="45"/>
      <c r="N12" s="46"/>
    </row>
    <row r="13" customFormat="false" ht="14.25" hidden="false" customHeight="false" outlineLevel="0" collapsed="false">
      <c r="A13" s="41" t="s">
        <v>32</v>
      </c>
      <c r="B13" s="42" t="s">
        <v>33</v>
      </c>
      <c r="C13" s="41" t="s">
        <v>34</v>
      </c>
      <c r="D13" s="41" t="s">
        <v>35</v>
      </c>
      <c r="E13" s="43" t="s">
        <v>36</v>
      </c>
      <c r="F13" s="44" t="n">
        <v>740</v>
      </c>
      <c r="G13" s="45"/>
      <c r="H13" s="45"/>
      <c r="I13" s="45"/>
      <c r="J13" s="45"/>
      <c r="K13" s="45"/>
      <c r="L13" s="45"/>
      <c r="M13" s="45"/>
      <c r="N13" s="46"/>
    </row>
    <row r="14" customFormat="false" ht="14.25" hidden="false" customHeight="false" outlineLevel="0" collapsed="false">
      <c r="A14" s="36" t="s">
        <v>37</v>
      </c>
      <c r="B14" s="36"/>
      <c r="C14" s="36"/>
      <c r="D14" s="36" t="s">
        <v>38</v>
      </c>
      <c r="E14" s="36"/>
      <c r="F14" s="47"/>
      <c r="G14" s="38"/>
      <c r="H14" s="39"/>
      <c r="I14" s="39"/>
      <c r="J14" s="39"/>
      <c r="K14" s="39"/>
      <c r="L14" s="39"/>
      <c r="M14" s="38"/>
      <c r="N14" s="40"/>
    </row>
    <row r="15" customFormat="false" ht="23.85" hidden="false" customHeight="false" outlineLevel="0" collapsed="false">
      <c r="A15" s="41" t="s">
        <v>39</v>
      </c>
      <c r="B15" s="42" t="s">
        <v>40</v>
      </c>
      <c r="C15" s="41" t="s">
        <v>29</v>
      </c>
      <c r="D15" s="41" t="s">
        <v>41</v>
      </c>
      <c r="E15" s="43" t="s">
        <v>31</v>
      </c>
      <c r="F15" s="44" t="n">
        <v>12</v>
      </c>
      <c r="G15" s="45"/>
      <c r="H15" s="45"/>
      <c r="I15" s="45"/>
      <c r="J15" s="45"/>
      <c r="K15" s="45"/>
      <c r="L15" s="45"/>
      <c r="M15" s="45"/>
      <c r="N15" s="46"/>
    </row>
    <row r="16" customFormat="false" ht="23.85" hidden="false" customHeight="false" outlineLevel="0" collapsed="false">
      <c r="A16" s="41" t="s">
        <v>42</v>
      </c>
      <c r="B16" s="42" t="s">
        <v>43</v>
      </c>
      <c r="C16" s="41" t="s">
        <v>29</v>
      </c>
      <c r="D16" s="41" t="s">
        <v>44</v>
      </c>
      <c r="E16" s="43" t="s">
        <v>31</v>
      </c>
      <c r="F16" s="44" t="n">
        <v>15</v>
      </c>
      <c r="G16" s="45"/>
      <c r="H16" s="45"/>
      <c r="I16" s="45"/>
      <c r="J16" s="45"/>
      <c r="K16" s="45"/>
      <c r="L16" s="45"/>
      <c r="M16" s="45"/>
      <c r="N16" s="46"/>
    </row>
    <row r="17" customFormat="false" ht="23.85" hidden="false" customHeight="false" outlineLevel="0" collapsed="false">
      <c r="A17" s="41" t="s">
        <v>45</v>
      </c>
      <c r="B17" s="42" t="s">
        <v>46</v>
      </c>
      <c r="C17" s="41" t="s">
        <v>29</v>
      </c>
      <c r="D17" s="41" t="s">
        <v>47</v>
      </c>
      <c r="E17" s="43" t="s">
        <v>31</v>
      </c>
      <c r="F17" s="44" t="n">
        <v>9</v>
      </c>
      <c r="G17" s="45"/>
      <c r="H17" s="45"/>
      <c r="I17" s="45"/>
      <c r="J17" s="45"/>
      <c r="K17" s="45"/>
      <c r="L17" s="45"/>
      <c r="M17" s="45"/>
      <c r="N17" s="46"/>
    </row>
    <row r="18" customFormat="false" ht="23.85" hidden="false" customHeight="false" outlineLevel="0" collapsed="false">
      <c r="A18" s="41" t="s">
        <v>48</v>
      </c>
      <c r="B18" s="42" t="s">
        <v>49</v>
      </c>
      <c r="C18" s="41" t="s">
        <v>29</v>
      </c>
      <c r="D18" s="41" t="s">
        <v>50</v>
      </c>
      <c r="E18" s="43" t="s">
        <v>31</v>
      </c>
      <c r="F18" s="44" t="n">
        <v>15</v>
      </c>
      <c r="G18" s="45"/>
      <c r="H18" s="45"/>
      <c r="I18" s="45"/>
      <c r="J18" s="45"/>
      <c r="K18" s="45"/>
      <c r="L18" s="45"/>
      <c r="M18" s="45"/>
      <c r="N18" s="46"/>
    </row>
    <row r="19" customFormat="false" ht="14.25" hidden="false" customHeight="false" outlineLevel="0" collapsed="false">
      <c r="A19" s="36" t="s">
        <v>51</v>
      </c>
      <c r="B19" s="36"/>
      <c r="C19" s="36"/>
      <c r="D19" s="36" t="s">
        <v>52</v>
      </c>
      <c r="E19" s="36"/>
      <c r="F19" s="47"/>
      <c r="G19" s="38"/>
      <c r="H19" s="39"/>
      <c r="I19" s="39"/>
      <c r="J19" s="39"/>
      <c r="K19" s="39"/>
      <c r="L19" s="39"/>
      <c r="M19" s="38"/>
      <c r="N19" s="40"/>
    </row>
    <row r="20" customFormat="false" ht="14.25" hidden="false" customHeight="false" outlineLevel="0" collapsed="false">
      <c r="A20" s="48" t="s">
        <v>53</v>
      </c>
      <c r="B20" s="48"/>
      <c r="C20" s="48"/>
      <c r="D20" s="48" t="s">
        <v>54</v>
      </c>
      <c r="E20" s="48"/>
      <c r="F20" s="49"/>
      <c r="G20" s="50"/>
      <c r="H20" s="51"/>
      <c r="I20" s="51"/>
      <c r="J20" s="51"/>
      <c r="K20" s="51"/>
      <c r="L20" s="51"/>
      <c r="M20" s="50"/>
      <c r="N20" s="52"/>
    </row>
    <row r="21" customFormat="false" ht="23.85" hidden="false" customHeight="false" outlineLevel="0" collapsed="false">
      <c r="A21" s="41" t="s">
        <v>55</v>
      </c>
      <c r="B21" s="42" t="s">
        <v>56</v>
      </c>
      <c r="C21" s="41" t="s">
        <v>29</v>
      </c>
      <c r="D21" s="41" t="s">
        <v>57</v>
      </c>
      <c r="E21" s="43" t="s">
        <v>58</v>
      </c>
      <c r="F21" s="44" t="n">
        <v>30</v>
      </c>
      <c r="G21" s="45"/>
      <c r="H21" s="45"/>
      <c r="I21" s="45"/>
      <c r="J21" s="45"/>
      <c r="K21" s="45"/>
      <c r="L21" s="45"/>
      <c r="M21" s="45"/>
      <c r="N21" s="46"/>
    </row>
    <row r="22" customFormat="false" ht="35.05" hidden="false" customHeight="false" outlineLevel="0" collapsed="false">
      <c r="A22" s="41" t="s">
        <v>59</v>
      </c>
      <c r="B22" s="42" t="s">
        <v>60</v>
      </c>
      <c r="C22" s="41" t="s">
        <v>34</v>
      </c>
      <c r="D22" s="41" t="s">
        <v>61</v>
      </c>
      <c r="E22" s="43" t="s">
        <v>62</v>
      </c>
      <c r="F22" s="44" t="n">
        <v>180</v>
      </c>
      <c r="G22" s="45"/>
      <c r="H22" s="45"/>
      <c r="I22" s="45"/>
      <c r="J22" s="45"/>
      <c r="K22" s="45"/>
      <c r="L22" s="45"/>
      <c r="M22" s="45"/>
      <c r="N22" s="46"/>
    </row>
    <row r="23" customFormat="false" ht="23.85" hidden="false" customHeight="false" outlineLevel="0" collapsed="false">
      <c r="A23" s="41" t="s">
        <v>63</v>
      </c>
      <c r="B23" s="42" t="s">
        <v>64</v>
      </c>
      <c r="C23" s="41" t="s">
        <v>34</v>
      </c>
      <c r="D23" s="41" t="s">
        <v>65</v>
      </c>
      <c r="E23" s="43" t="s">
        <v>66</v>
      </c>
      <c r="F23" s="44" t="n">
        <v>5400</v>
      </c>
      <c r="G23" s="45"/>
      <c r="H23" s="45"/>
      <c r="I23" s="45"/>
      <c r="J23" s="45"/>
      <c r="K23" s="45"/>
      <c r="L23" s="45"/>
      <c r="M23" s="45"/>
      <c r="N23" s="46"/>
    </row>
    <row r="24" customFormat="false" ht="14.25" hidden="false" customHeight="false" outlineLevel="0" collapsed="false">
      <c r="A24" s="48" t="s">
        <v>67</v>
      </c>
      <c r="B24" s="48"/>
      <c r="C24" s="48"/>
      <c r="D24" s="48" t="s">
        <v>68</v>
      </c>
      <c r="E24" s="48"/>
      <c r="F24" s="49"/>
      <c r="G24" s="50"/>
      <c r="H24" s="51"/>
      <c r="I24" s="51"/>
      <c r="J24" s="51"/>
      <c r="K24" s="51"/>
      <c r="L24" s="51"/>
      <c r="M24" s="50"/>
      <c r="N24" s="52"/>
    </row>
    <row r="25" customFormat="false" ht="23.85" hidden="false" customHeight="false" outlineLevel="0" collapsed="false">
      <c r="A25" s="41" t="s">
        <v>69</v>
      </c>
      <c r="B25" s="42" t="s">
        <v>70</v>
      </c>
      <c r="C25" s="41" t="s">
        <v>29</v>
      </c>
      <c r="D25" s="41" t="s">
        <v>68</v>
      </c>
      <c r="E25" s="43" t="s">
        <v>36</v>
      </c>
      <c r="F25" s="44" t="n">
        <v>5048.77</v>
      </c>
      <c r="G25" s="45"/>
      <c r="H25" s="45"/>
      <c r="I25" s="45"/>
      <c r="J25" s="45"/>
      <c r="K25" s="45"/>
      <c r="L25" s="45"/>
      <c r="M25" s="45"/>
      <c r="N25" s="46"/>
    </row>
    <row r="26" customFormat="false" ht="14.25" hidden="false" customHeight="false" outlineLevel="0" collapsed="false">
      <c r="A26" s="31" t="s">
        <v>71</v>
      </c>
      <c r="B26" s="31"/>
      <c r="C26" s="31"/>
      <c r="D26" s="31" t="s">
        <v>72</v>
      </c>
      <c r="E26" s="31"/>
      <c r="F26" s="53"/>
      <c r="G26" s="33"/>
      <c r="H26" s="34"/>
      <c r="I26" s="34"/>
      <c r="J26" s="34"/>
      <c r="K26" s="34"/>
      <c r="L26" s="34"/>
      <c r="M26" s="33"/>
      <c r="N26" s="35"/>
    </row>
    <row r="27" customFormat="false" ht="23.85" hidden="false" customHeight="false" outlineLevel="0" collapsed="false">
      <c r="A27" s="41" t="s">
        <v>73</v>
      </c>
      <c r="B27" s="42" t="s">
        <v>74</v>
      </c>
      <c r="C27" s="41" t="s">
        <v>29</v>
      </c>
      <c r="D27" s="41" t="s">
        <v>75</v>
      </c>
      <c r="E27" s="43" t="s">
        <v>76</v>
      </c>
      <c r="F27" s="44" t="n">
        <v>1</v>
      </c>
      <c r="G27" s="45"/>
      <c r="H27" s="45"/>
      <c r="I27" s="45"/>
      <c r="J27" s="45"/>
      <c r="K27" s="45"/>
      <c r="L27" s="45"/>
      <c r="M27" s="45"/>
      <c r="N27" s="46"/>
    </row>
    <row r="28" customFormat="false" ht="14.25" hidden="false" customHeight="false" outlineLevel="0" collapsed="false">
      <c r="A28" s="31" t="s">
        <v>77</v>
      </c>
      <c r="B28" s="31"/>
      <c r="C28" s="31"/>
      <c r="D28" s="31" t="s">
        <v>78</v>
      </c>
      <c r="E28" s="31"/>
      <c r="F28" s="53"/>
      <c r="G28" s="33"/>
      <c r="H28" s="34"/>
      <c r="I28" s="34"/>
      <c r="J28" s="34"/>
      <c r="K28" s="34"/>
      <c r="L28" s="34"/>
      <c r="M28" s="33"/>
      <c r="N28" s="35"/>
    </row>
    <row r="29" customFormat="false" ht="14.25" hidden="false" customHeight="false" outlineLevel="0" collapsed="false">
      <c r="A29" s="36" t="s">
        <v>79</v>
      </c>
      <c r="B29" s="36"/>
      <c r="C29" s="36"/>
      <c r="D29" s="36" t="s">
        <v>80</v>
      </c>
      <c r="E29" s="36"/>
      <c r="F29" s="47"/>
      <c r="G29" s="38"/>
      <c r="H29" s="39"/>
      <c r="I29" s="39"/>
      <c r="J29" s="39"/>
      <c r="K29" s="39"/>
      <c r="L29" s="39"/>
      <c r="M29" s="38"/>
      <c r="N29" s="40"/>
    </row>
    <row r="30" customFormat="false" ht="35.05" hidden="false" customHeight="false" outlineLevel="0" collapsed="false">
      <c r="A30" s="41" t="s">
        <v>81</v>
      </c>
      <c r="B30" s="42" t="s">
        <v>82</v>
      </c>
      <c r="C30" s="41" t="s">
        <v>34</v>
      </c>
      <c r="D30" s="41" t="s">
        <v>83</v>
      </c>
      <c r="E30" s="43" t="s">
        <v>36</v>
      </c>
      <c r="F30" s="44" t="n">
        <v>2615.67</v>
      </c>
      <c r="G30" s="45"/>
      <c r="H30" s="45"/>
      <c r="I30" s="45"/>
      <c r="J30" s="45"/>
      <c r="K30" s="45"/>
      <c r="L30" s="45"/>
      <c r="M30" s="45"/>
      <c r="N30" s="46"/>
    </row>
    <row r="31" customFormat="false" ht="23.85" hidden="false" customHeight="false" outlineLevel="0" collapsed="false">
      <c r="A31" s="41" t="s">
        <v>84</v>
      </c>
      <c r="B31" s="42" t="s">
        <v>85</v>
      </c>
      <c r="C31" s="41" t="s">
        <v>34</v>
      </c>
      <c r="D31" s="41" t="s">
        <v>86</v>
      </c>
      <c r="E31" s="43" t="s">
        <v>76</v>
      </c>
      <c r="F31" s="44" t="n">
        <v>1</v>
      </c>
      <c r="G31" s="45"/>
      <c r="H31" s="45"/>
      <c r="I31" s="45"/>
      <c r="J31" s="45"/>
      <c r="K31" s="45"/>
      <c r="L31" s="45"/>
      <c r="M31" s="45"/>
      <c r="N31" s="46"/>
    </row>
    <row r="32" customFormat="false" ht="23.85" hidden="false" customHeight="false" outlineLevel="0" collapsed="false">
      <c r="A32" s="41" t="s">
        <v>87</v>
      </c>
      <c r="B32" s="42" t="s">
        <v>88</v>
      </c>
      <c r="C32" s="41" t="s">
        <v>34</v>
      </c>
      <c r="D32" s="41" t="s">
        <v>89</v>
      </c>
      <c r="E32" s="43" t="s">
        <v>76</v>
      </c>
      <c r="F32" s="44" t="n">
        <v>1</v>
      </c>
      <c r="G32" s="45"/>
      <c r="H32" s="45"/>
      <c r="I32" s="45"/>
      <c r="J32" s="45"/>
      <c r="K32" s="45"/>
      <c r="L32" s="45"/>
      <c r="M32" s="45"/>
      <c r="N32" s="46"/>
    </row>
    <row r="33" customFormat="false" ht="23.85" hidden="false" customHeight="false" outlineLevel="0" collapsed="false">
      <c r="A33" s="41" t="s">
        <v>90</v>
      </c>
      <c r="B33" s="42" t="s">
        <v>91</v>
      </c>
      <c r="C33" s="41" t="s">
        <v>34</v>
      </c>
      <c r="D33" s="41" t="s">
        <v>92</v>
      </c>
      <c r="E33" s="43" t="s">
        <v>93</v>
      </c>
      <c r="F33" s="44" t="n">
        <v>128</v>
      </c>
      <c r="G33" s="45"/>
      <c r="H33" s="45"/>
      <c r="I33" s="45"/>
      <c r="J33" s="45"/>
      <c r="K33" s="45"/>
      <c r="L33" s="45"/>
      <c r="M33" s="45"/>
      <c r="N33" s="46"/>
    </row>
    <row r="34" customFormat="false" ht="23.85" hidden="false" customHeight="false" outlineLevel="0" collapsed="false">
      <c r="A34" s="41" t="s">
        <v>94</v>
      </c>
      <c r="B34" s="42" t="s">
        <v>95</v>
      </c>
      <c r="C34" s="41" t="s">
        <v>34</v>
      </c>
      <c r="D34" s="41" t="s">
        <v>96</v>
      </c>
      <c r="E34" s="43" t="s">
        <v>62</v>
      </c>
      <c r="F34" s="44" t="n">
        <v>16.18</v>
      </c>
      <c r="G34" s="45"/>
      <c r="H34" s="45"/>
      <c r="I34" s="45"/>
      <c r="J34" s="45"/>
      <c r="K34" s="45"/>
      <c r="L34" s="45"/>
      <c r="M34" s="45"/>
      <c r="N34" s="46"/>
    </row>
    <row r="35" customFormat="false" ht="35.05" hidden="false" customHeight="false" outlineLevel="0" collapsed="false">
      <c r="A35" s="41" t="s">
        <v>97</v>
      </c>
      <c r="B35" s="42" t="s">
        <v>98</v>
      </c>
      <c r="C35" s="41" t="s">
        <v>34</v>
      </c>
      <c r="D35" s="41" t="s">
        <v>99</v>
      </c>
      <c r="E35" s="43" t="s">
        <v>62</v>
      </c>
      <c r="F35" s="44" t="n">
        <v>78.33</v>
      </c>
      <c r="G35" s="45"/>
      <c r="H35" s="45"/>
      <c r="I35" s="45"/>
      <c r="J35" s="45"/>
      <c r="K35" s="45"/>
      <c r="L35" s="45"/>
      <c r="M35" s="45"/>
      <c r="N35" s="46"/>
    </row>
    <row r="36" customFormat="false" ht="23.85" hidden="false" customHeight="false" outlineLevel="0" collapsed="false">
      <c r="A36" s="41" t="s">
        <v>100</v>
      </c>
      <c r="B36" s="42" t="s">
        <v>101</v>
      </c>
      <c r="C36" s="41" t="s">
        <v>34</v>
      </c>
      <c r="D36" s="41" t="s">
        <v>102</v>
      </c>
      <c r="E36" s="43" t="s">
        <v>66</v>
      </c>
      <c r="F36" s="44" t="n">
        <v>2349.9</v>
      </c>
      <c r="G36" s="45"/>
      <c r="H36" s="45"/>
      <c r="I36" s="45"/>
      <c r="J36" s="45"/>
      <c r="K36" s="45"/>
      <c r="L36" s="45"/>
      <c r="M36" s="45"/>
      <c r="N36" s="46"/>
    </row>
    <row r="37" customFormat="false" ht="14.25" hidden="false" customHeight="false" outlineLevel="0" collapsed="false">
      <c r="A37" s="36" t="s">
        <v>103</v>
      </c>
      <c r="B37" s="36"/>
      <c r="C37" s="36"/>
      <c r="D37" s="36" t="s">
        <v>104</v>
      </c>
      <c r="E37" s="36"/>
      <c r="F37" s="47"/>
      <c r="G37" s="38"/>
      <c r="H37" s="39"/>
      <c r="I37" s="39"/>
      <c r="J37" s="39"/>
      <c r="K37" s="39"/>
      <c r="L37" s="39"/>
      <c r="M37" s="38"/>
      <c r="N37" s="40"/>
    </row>
    <row r="38" customFormat="false" ht="23.85" hidden="false" customHeight="false" outlineLevel="0" collapsed="false">
      <c r="A38" s="41" t="s">
        <v>105</v>
      </c>
      <c r="B38" s="42" t="s">
        <v>106</v>
      </c>
      <c r="C38" s="41" t="s">
        <v>34</v>
      </c>
      <c r="D38" s="41" t="s">
        <v>107</v>
      </c>
      <c r="E38" s="43" t="s">
        <v>93</v>
      </c>
      <c r="F38" s="44" t="n">
        <v>175.24</v>
      </c>
      <c r="G38" s="45"/>
      <c r="H38" s="45"/>
      <c r="I38" s="45"/>
      <c r="J38" s="45"/>
      <c r="K38" s="45"/>
      <c r="L38" s="45"/>
      <c r="M38" s="45"/>
      <c r="N38" s="46"/>
    </row>
    <row r="39" customFormat="false" ht="14.25" hidden="false" customHeight="false" outlineLevel="0" collapsed="false">
      <c r="A39" s="36" t="s">
        <v>108</v>
      </c>
      <c r="B39" s="36"/>
      <c r="C39" s="36"/>
      <c r="D39" s="36" t="s">
        <v>109</v>
      </c>
      <c r="E39" s="36"/>
      <c r="F39" s="47"/>
      <c r="G39" s="38"/>
      <c r="H39" s="39"/>
      <c r="I39" s="39"/>
      <c r="J39" s="39"/>
      <c r="K39" s="39"/>
      <c r="L39" s="39"/>
      <c r="M39" s="38"/>
      <c r="N39" s="40"/>
    </row>
    <row r="40" customFormat="false" ht="35.05" hidden="false" customHeight="false" outlineLevel="0" collapsed="false">
      <c r="A40" s="41" t="s">
        <v>110</v>
      </c>
      <c r="B40" s="42" t="s">
        <v>111</v>
      </c>
      <c r="C40" s="41" t="s">
        <v>34</v>
      </c>
      <c r="D40" s="41" t="s">
        <v>112</v>
      </c>
      <c r="E40" s="43" t="s">
        <v>62</v>
      </c>
      <c r="F40" s="44" t="n">
        <v>140.09</v>
      </c>
      <c r="G40" s="45"/>
      <c r="H40" s="45"/>
      <c r="I40" s="45"/>
      <c r="J40" s="45"/>
      <c r="K40" s="45"/>
      <c r="L40" s="45"/>
      <c r="M40" s="45"/>
      <c r="N40" s="46"/>
    </row>
    <row r="41" customFormat="false" ht="23.85" hidden="false" customHeight="false" outlineLevel="0" collapsed="false">
      <c r="A41" s="41" t="s">
        <v>113</v>
      </c>
      <c r="B41" s="42" t="s">
        <v>101</v>
      </c>
      <c r="C41" s="41" t="s">
        <v>34</v>
      </c>
      <c r="D41" s="41" t="s">
        <v>102</v>
      </c>
      <c r="E41" s="43" t="s">
        <v>66</v>
      </c>
      <c r="F41" s="44" t="n">
        <v>5253.38</v>
      </c>
      <c r="G41" s="45"/>
      <c r="H41" s="45"/>
      <c r="I41" s="45"/>
      <c r="J41" s="45"/>
      <c r="K41" s="45"/>
      <c r="L41" s="45"/>
      <c r="M41" s="45"/>
      <c r="N41" s="46"/>
    </row>
    <row r="42" customFormat="false" ht="35.05" hidden="false" customHeight="false" outlineLevel="0" collapsed="false">
      <c r="A42" s="41" t="s">
        <v>114</v>
      </c>
      <c r="B42" s="42" t="s">
        <v>115</v>
      </c>
      <c r="C42" s="41" t="s">
        <v>34</v>
      </c>
      <c r="D42" s="41" t="s">
        <v>116</v>
      </c>
      <c r="E42" s="43" t="s">
        <v>62</v>
      </c>
      <c r="F42" s="44" t="n">
        <v>52.42</v>
      </c>
      <c r="G42" s="45"/>
      <c r="H42" s="45"/>
      <c r="I42" s="45"/>
      <c r="J42" s="45"/>
      <c r="K42" s="45"/>
      <c r="L42" s="45"/>
      <c r="M42" s="45"/>
      <c r="N42" s="46"/>
    </row>
    <row r="43" customFormat="false" ht="23.85" hidden="false" customHeight="false" outlineLevel="0" collapsed="false">
      <c r="A43" s="41" t="s">
        <v>117</v>
      </c>
      <c r="B43" s="42" t="s">
        <v>101</v>
      </c>
      <c r="C43" s="41" t="s">
        <v>34</v>
      </c>
      <c r="D43" s="41" t="s">
        <v>102</v>
      </c>
      <c r="E43" s="43" t="s">
        <v>66</v>
      </c>
      <c r="F43" s="44" t="n">
        <v>715.02</v>
      </c>
      <c r="G43" s="45"/>
      <c r="H43" s="45"/>
      <c r="I43" s="45"/>
      <c r="J43" s="45"/>
      <c r="K43" s="45"/>
      <c r="L43" s="45"/>
      <c r="M43" s="45"/>
      <c r="N43" s="46"/>
    </row>
    <row r="44" customFormat="false" ht="14.25" hidden="false" customHeight="false" outlineLevel="0" collapsed="false">
      <c r="A44" s="41" t="s">
        <v>118</v>
      </c>
      <c r="B44" s="42" t="s">
        <v>119</v>
      </c>
      <c r="C44" s="41" t="s">
        <v>34</v>
      </c>
      <c r="D44" s="41" t="s">
        <v>120</v>
      </c>
      <c r="E44" s="43" t="s">
        <v>36</v>
      </c>
      <c r="F44" s="44" t="n">
        <v>2615.67</v>
      </c>
      <c r="G44" s="45"/>
      <c r="H44" s="45"/>
      <c r="I44" s="45"/>
      <c r="J44" s="45"/>
      <c r="K44" s="45"/>
      <c r="L44" s="45"/>
      <c r="M44" s="45"/>
      <c r="N44" s="46"/>
    </row>
    <row r="45" customFormat="false" ht="14.25" hidden="false" customHeight="false" outlineLevel="0" collapsed="false">
      <c r="A45" s="31" t="s">
        <v>121</v>
      </c>
      <c r="B45" s="31"/>
      <c r="C45" s="31"/>
      <c r="D45" s="31" t="s">
        <v>122</v>
      </c>
      <c r="E45" s="31"/>
      <c r="F45" s="53"/>
      <c r="G45" s="33"/>
      <c r="H45" s="34"/>
      <c r="I45" s="34"/>
      <c r="J45" s="34"/>
      <c r="K45" s="34"/>
      <c r="L45" s="34"/>
      <c r="M45" s="33"/>
      <c r="N45" s="35"/>
    </row>
    <row r="46" customFormat="false" ht="14.25" hidden="false" customHeight="false" outlineLevel="0" collapsed="false">
      <c r="A46" s="36" t="s">
        <v>123</v>
      </c>
      <c r="B46" s="36"/>
      <c r="C46" s="36"/>
      <c r="D46" s="36" t="s">
        <v>124</v>
      </c>
      <c r="E46" s="36"/>
      <c r="F46" s="47"/>
      <c r="G46" s="38"/>
      <c r="H46" s="39"/>
      <c r="I46" s="39"/>
      <c r="J46" s="39"/>
      <c r="K46" s="39"/>
      <c r="L46" s="39"/>
      <c r="M46" s="38"/>
      <c r="N46" s="40"/>
    </row>
    <row r="47" customFormat="false" ht="14.25" hidden="false" customHeight="false" outlineLevel="0" collapsed="false">
      <c r="A47" s="41" t="s">
        <v>125</v>
      </c>
      <c r="B47" s="42" t="s">
        <v>126</v>
      </c>
      <c r="C47" s="41" t="s">
        <v>29</v>
      </c>
      <c r="D47" s="41" t="s">
        <v>127</v>
      </c>
      <c r="E47" s="43" t="s">
        <v>76</v>
      </c>
      <c r="F47" s="44" t="n">
        <v>1</v>
      </c>
      <c r="G47" s="45"/>
      <c r="H47" s="45"/>
      <c r="I47" s="45"/>
      <c r="J47" s="45"/>
      <c r="K47" s="45"/>
      <c r="L47" s="45"/>
      <c r="M47" s="45"/>
      <c r="N47" s="46"/>
    </row>
    <row r="48" customFormat="false" ht="23.85" hidden="false" customHeight="false" outlineLevel="0" collapsed="false">
      <c r="A48" s="41" t="s">
        <v>128</v>
      </c>
      <c r="B48" s="42" t="s">
        <v>129</v>
      </c>
      <c r="C48" s="41" t="s">
        <v>29</v>
      </c>
      <c r="D48" s="41" t="s">
        <v>130</v>
      </c>
      <c r="E48" s="43" t="s">
        <v>93</v>
      </c>
      <c r="F48" s="44" t="n">
        <v>198</v>
      </c>
      <c r="G48" s="45"/>
      <c r="H48" s="45"/>
      <c r="I48" s="45"/>
      <c r="J48" s="45"/>
      <c r="K48" s="45"/>
      <c r="L48" s="45"/>
      <c r="M48" s="45"/>
      <c r="N48" s="46"/>
    </row>
    <row r="49" customFormat="false" ht="23.85" hidden="false" customHeight="false" outlineLevel="0" collapsed="false">
      <c r="A49" s="41" t="s">
        <v>131</v>
      </c>
      <c r="B49" s="42" t="s">
        <v>132</v>
      </c>
      <c r="C49" s="41" t="s">
        <v>29</v>
      </c>
      <c r="D49" s="41" t="s">
        <v>133</v>
      </c>
      <c r="E49" s="43" t="s">
        <v>93</v>
      </c>
      <c r="F49" s="44" t="n">
        <v>441</v>
      </c>
      <c r="G49" s="45"/>
      <c r="H49" s="45"/>
      <c r="I49" s="45"/>
      <c r="J49" s="45"/>
      <c r="K49" s="45"/>
      <c r="L49" s="45"/>
      <c r="M49" s="45"/>
      <c r="N49" s="46"/>
    </row>
    <row r="50" customFormat="false" ht="23.85" hidden="false" customHeight="false" outlineLevel="0" collapsed="false">
      <c r="A50" s="41" t="s">
        <v>134</v>
      </c>
      <c r="B50" s="42" t="s">
        <v>135</v>
      </c>
      <c r="C50" s="41" t="s">
        <v>29</v>
      </c>
      <c r="D50" s="41" t="s">
        <v>136</v>
      </c>
      <c r="E50" s="43" t="s">
        <v>93</v>
      </c>
      <c r="F50" s="44" t="n">
        <v>486</v>
      </c>
      <c r="G50" s="45"/>
      <c r="H50" s="45"/>
      <c r="I50" s="45"/>
      <c r="J50" s="45"/>
      <c r="K50" s="45"/>
      <c r="L50" s="45"/>
      <c r="M50" s="45"/>
      <c r="N50" s="46"/>
    </row>
    <row r="51" customFormat="false" ht="23.85" hidden="false" customHeight="false" outlineLevel="0" collapsed="false">
      <c r="A51" s="41" t="s">
        <v>137</v>
      </c>
      <c r="B51" s="42" t="s">
        <v>138</v>
      </c>
      <c r="C51" s="41" t="s">
        <v>34</v>
      </c>
      <c r="D51" s="41" t="s">
        <v>139</v>
      </c>
      <c r="E51" s="43" t="s">
        <v>140</v>
      </c>
      <c r="F51" s="44" t="n">
        <v>1012.9</v>
      </c>
      <c r="G51" s="45"/>
      <c r="H51" s="45"/>
      <c r="I51" s="45"/>
      <c r="J51" s="45"/>
      <c r="K51" s="45"/>
      <c r="L51" s="45"/>
      <c r="M51" s="45"/>
      <c r="N51" s="46"/>
    </row>
    <row r="52" customFormat="false" ht="23.85" hidden="false" customHeight="false" outlineLevel="0" collapsed="false">
      <c r="A52" s="41" t="s">
        <v>141</v>
      </c>
      <c r="B52" s="42" t="s">
        <v>142</v>
      </c>
      <c r="C52" s="41" t="s">
        <v>34</v>
      </c>
      <c r="D52" s="41" t="s">
        <v>143</v>
      </c>
      <c r="E52" s="43" t="s">
        <v>140</v>
      </c>
      <c r="F52" s="44" t="n">
        <v>508.5</v>
      </c>
      <c r="G52" s="45"/>
      <c r="H52" s="45"/>
      <c r="I52" s="45"/>
      <c r="J52" s="45"/>
      <c r="K52" s="45"/>
      <c r="L52" s="45"/>
      <c r="M52" s="45"/>
      <c r="N52" s="46"/>
    </row>
    <row r="53" customFormat="false" ht="23.85" hidden="false" customHeight="false" outlineLevel="0" collapsed="false">
      <c r="A53" s="41" t="s">
        <v>144</v>
      </c>
      <c r="B53" s="42" t="s">
        <v>145</v>
      </c>
      <c r="C53" s="41" t="s">
        <v>34</v>
      </c>
      <c r="D53" s="41" t="s">
        <v>146</v>
      </c>
      <c r="E53" s="43" t="s">
        <v>140</v>
      </c>
      <c r="F53" s="44" t="n">
        <v>4595.1</v>
      </c>
      <c r="G53" s="45"/>
      <c r="H53" s="45"/>
      <c r="I53" s="45"/>
      <c r="J53" s="45"/>
      <c r="K53" s="45"/>
      <c r="L53" s="45"/>
      <c r="M53" s="45"/>
      <c r="N53" s="46"/>
    </row>
    <row r="54" customFormat="false" ht="23.85" hidden="false" customHeight="false" outlineLevel="0" collapsed="false">
      <c r="A54" s="41" t="s">
        <v>147</v>
      </c>
      <c r="B54" s="42" t="s">
        <v>148</v>
      </c>
      <c r="C54" s="41" t="s">
        <v>34</v>
      </c>
      <c r="D54" s="41" t="s">
        <v>149</v>
      </c>
      <c r="E54" s="43" t="s">
        <v>76</v>
      </c>
      <c r="F54" s="44" t="n">
        <v>125</v>
      </c>
      <c r="G54" s="45"/>
      <c r="H54" s="45"/>
      <c r="I54" s="45"/>
      <c r="J54" s="45"/>
      <c r="K54" s="45"/>
      <c r="L54" s="45"/>
      <c r="M54" s="45"/>
      <c r="N54" s="46"/>
    </row>
    <row r="55" customFormat="false" ht="14.25" hidden="false" customHeight="false" outlineLevel="0" collapsed="false">
      <c r="A55" s="36" t="s">
        <v>150</v>
      </c>
      <c r="B55" s="36"/>
      <c r="C55" s="36"/>
      <c r="D55" s="36" t="s">
        <v>151</v>
      </c>
      <c r="E55" s="36"/>
      <c r="F55" s="47"/>
      <c r="G55" s="38"/>
      <c r="H55" s="39"/>
      <c r="I55" s="39"/>
      <c r="J55" s="39"/>
      <c r="K55" s="39"/>
      <c r="L55" s="39"/>
      <c r="M55" s="38"/>
      <c r="N55" s="40"/>
    </row>
    <row r="56" customFormat="false" ht="35.05" hidden="false" customHeight="false" outlineLevel="0" collapsed="false">
      <c r="A56" s="41" t="s">
        <v>152</v>
      </c>
      <c r="B56" s="42" t="s">
        <v>153</v>
      </c>
      <c r="C56" s="41" t="s">
        <v>34</v>
      </c>
      <c r="D56" s="41" t="s">
        <v>154</v>
      </c>
      <c r="E56" s="43" t="s">
        <v>62</v>
      </c>
      <c r="F56" s="44" t="n">
        <v>939.4</v>
      </c>
      <c r="G56" s="45"/>
      <c r="H56" s="45"/>
      <c r="I56" s="45"/>
      <c r="J56" s="45"/>
      <c r="K56" s="45"/>
      <c r="L56" s="45"/>
      <c r="M56" s="45"/>
      <c r="N56" s="46"/>
    </row>
    <row r="57" customFormat="false" ht="35.05" hidden="false" customHeight="false" outlineLevel="0" collapsed="false">
      <c r="A57" s="41" t="s">
        <v>155</v>
      </c>
      <c r="B57" s="42" t="s">
        <v>156</v>
      </c>
      <c r="C57" s="41" t="s">
        <v>34</v>
      </c>
      <c r="D57" s="41" t="s">
        <v>157</v>
      </c>
      <c r="E57" s="43" t="s">
        <v>36</v>
      </c>
      <c r="F57" s="44" t="n">
        <v>421.1</v>
      </c>
      <c r="G57" s="45"/>
      <c r="H57" s="45"/>
      <c r="I57" s="45"/>
      <c r="J57" s="45"/>
      <c r="K57" s="45"/>
      <c r="L57" s="45"/>
      <c r="M57" s="45"/>
      <c r="N57" s="46"/>
    </row>
    <row r="58" customFormat="false" ht="23.85" hidden="false" customHeight="false" outlineLevel="0" collapsed="false">
      <c r="A58" s="41" t="s">
        <v>158</v>
      </c>
      <c r="B58" s="42" t="s">
        <v>159</v>
      </c>
      <c r="C58" s="41" t="s">
        <v>34</v>
      </c>
      <c r="D58" s="41" t="s">
        <v>160</v>
      </c>
      <c r="E58" s="43" t="s">
        <v>140</v>
      </c>
      <c r="F58" s="44" t="n">
        <v>226.6</v>
      </c>
      <c r="G58" s="45"/>
      <c r="H58" s="45"/>
      <c r="I58" s="45"/>
      <c r="J58" s="45"/>
      <c r="K58" s="45"/>
      <c r="L58" s="45"/>
      <c r="M58" s="45"/>
      <c r="N58" s="46"/>
    </row>
    <row r="59" customFormat="false" ht="23.85" hidden="false" customHeight="false" outlineLevel="0" collapsed="false">
      <c r="A59" s="41" t="s">
        <v>161</v>
      </c>
      <c r="B59" s="42" t="s">
        <v>162</v>
      </c>
      <c r="C59" s="41" t="s">
        <v>34</v>
      </c>
      <c r="D59" s="41" t="s">
        <v>163</v>
      </c>
      <c r="E59" s="43" t="s">
        <v>140</v>
      </c>
      <c r="F59" s="44" t="n">
        <v>46.7</v>
      </c>
      <c r="G59" s="45"/>
      <c r="H59" s="45"/>
      <c r="I59" s="45"/>
      <c r="J59" s="45"/>
      <c r="K59" s="45"/>
      <c r="L59" s="45"/>
      <c r="M59" s="45"/>
      <c r="N59" s="46"/>
    </row>
    <row r="60" customFormat="false" ht="23.85" hidden="false" customHeight="false" outlineLevel="0" collapsed="false">
      <c r="A60" s="41" t="s">
        <v>164</v>
      </c>
      <c r="B60" s="42" t="s">
        <v>165</v>
      </c>
      <c r="C60" s="41" t="s">
        <v>34</v>
      </c>
      <c r="D60" s="41" t="s">
        <v>166</v>
      </c>
      <c r="E60" s="43" t="s">
        <v>140</v>
      </c>
      <c r="F60" s="44" t="n">
        <v>784.2</v>
      </c>
      <c r="G60" s="45"/>
      <c r="H60" s="45"/>
      <c r="I60" s="45"/>
      <c r="J60" s="45"/>
      <c r="K60" s="45"/>
      <c r="L60" s="45"/>
      <c r="M60" s="45"/>
      <c r="N60" s="46"/>
    </row>
    <row r="61" customFormat="false" ht="23.85" hidden="false" customHeight="false" outlineLevel="0" collapsed="false">
      <c r="A61" s="41" t="s">
        <v>167</v>
      </c>
      <c r="B61" s="42" t="s">
        <v>168</v>
      </c>
      <c r="C61" s="41" t="s">
        <v>34</v>
      </c>
      <c r="D61" s="41" t="s">
        <v>169</v>
      </c>
      <c r="E61" s="43" t="s">
        <v>140</v>
      </c>
      <c r="F61" s="44" t="n">
        <v>1058.6</v>
      </c>
      <c r="G61" s="45"/>
      <c r="H61" s="45"/>
      <c r="I61" s="45"/>
      <c r="J61" s="45"/>
      <c r="K61" s="45"/>
      <c r="L61" s="45"/>
      <c r="M61" s="45"/>
      <c r="N61" s="46"/>
    </row>
    <row r="62" customFormat="false" ht="23.85" hidden="false" customHeight="false" outlineLevel="0" collapsed="false">
      <c r="A62" s="41" t="s">
        <v>170</v>
      </c>
      <c r="B62" s="42" t="s">
        <v>171</v>
      </c>
      <c r="C62" s="41" t="s">
        <v>34</v>
      </c>
      <c r="D62" s="41" t="s">
        <v>172</v>
      </c>
      <c r="E62" s="43" t="s">
        <v>140</v>
      </c>
      <c r="F62" s="44" t="n">
        <v>2771.5</v>
      </c>
      <c r="G62" s="45"/>
      <c r="H62" s="45"/>
      <c r="I62" s="45"/>
      <c r="J62" s="45"/>
      <c r="K62" s="45"/>
      <c r="L62" s="45"/>
      <c r="M62" s="45"/>
      <c r="N62" s="46"/>
    </row>
    <row r="63" customFormat="false" ht="23.85" hidden="false" customHeight="false" outlineLevel="0" collapsed="false">
      <c r="A63" s="41" t="s">
        <v>173</v>
      </c>
      <c r="B63" s="42" t="s">
        <v>174</v>
      </c>
      <c r="C63" s="41" t="s">
        <v>34</v>
      </c>
      <c r="D63" s="41" t="s">
        <v>175</v>
      </c>
      <c r="E63" s="43" t="s">
        <v>140</v>
      </c>
      <c r="F63" s="44" t="n">
        <v>150</v>
      </c>
      <c r="G63" s="45"/>
      <c r="H63" s="45"/>
      <c r="I63" s="45"/>
      <c r="J63" s="45"/>
      <c r="K63" s="45"/>
      <c r="L63" s="45"/>
      <c r="M63" s="45"/>
      <c r="N63" s="46"/>
    </row>
    <row r="64" customFormat="false" ht="23.85" hidden="false" customHeight="false" outlineLevel="0" collapsed="false">
      <c r="A64" s="41" t="s">
        <v>176</v>
      </c>
      <c r="B64" s="42" t="s">
        <v>177</v>
      </c>
      <c r="C64" s="41" t="s">
        <v>34</v>
      </c>
      <c r="D64" s="41" t="s">
        <v>178</v>
      </c>
      <c r="E64" s="43" t="s">
        <v>140</v>
      </c>
      <c r="F64" s="44" t="n">
        <v>5054.6</v>
      </c>
      <c r="G64" s="45"/>
      <c r="H64" s="45"/>
      <c r="I64" s="45"/>
      <c r="J64" s="45"/>
      <c r="K64" s="45"/>
      <c r="L64" s="45"/>
      <c r="M64" s="45"/>
      <c r="N64" s="46"/>
    </row>
    <row r="65" customFormat="false" ht="23.85" hidden="false" customHeight="false" outlineLevel="0" collapsed="false">
      <c r="A65" s="41" t="s">
        <v>179</v>
      </c>
      <c r="B65" s="42" t="s">
        <v>180</v>
      </c>
      <c r="C65" s="41" t="s">
        <v>34</v>
      </c>
      <c r="D65" s="41" t="s">
        <v>181</v>
      </c>
      <c r="E65" s="43" t="s">
        <v>140</v>
      </c>
      <c r="F65" s="44" t="n">
        <v>3160.4</v>
      </c>
      <c r="G65" s="45"/>
      <c r="H65" s="45"/>
      <c r="I65" s="45"/>
      <c r="J65" s="45"/>
      <c r="K65" s="45"/>
      <c r="L65" s="45"/>
      <c r="M65" s="45"/>
      <c r="N65" s="46"/>
    </row>
    <row r="66" customFormat="false" ht="35.05" hidden="false" customHeight="false" outlineLevel="0" collapsed="false">
      <c r="A66" s="41" t="s">
        <v>182</v>
      </c>
      <c r="B66" s="42" t="s">
        <v>183</v>
      </c>
      <c r="C66" s="41" t="s">
        <v>29</v>
      </c>
      <c r="D66" s="41" t="s">
        <v>184</v>
      </c>
      <c r="E66" s="43" t="s">
        <v>62</v>
      </c>
      <c r="F66" s="44" t="n">
        <v>272.8</v>
      </c>
      <c r="G66" s="45"/>
      <c r="H66" s="45"/>
      <c r="I66" s="45"/>
      <c r="J66" s="45"/>
      <c r="K66" s="45"/>
      <c r="L66" s="45"/>
      <c r="M66" s="45"/>
      <c r="N66" s="46"/>
    </row>
    <row r="67" customFormat="false" ht="23.85" hidden="false" customHeight="false" outlineLevel="0" collapsed="false">
      <c r="A67" s="41" t="s">
        <v>185</v>
      </c>
      <c r="B67" s="42" t="s">
        <v>186</v>
      </c>
      <c r="C67" s="41" t="s">
        <v>34</v>
      </c>
      <c r="D67" s="41" t="s">
        <v>187</v>
      </c>
      <c r="E67" s="43" t="s">
        <v>62</v>
      </c>
      <c r="F67" s="44" t="n">
        <v>666.6</v>
      </c>
      <c r="G67" s="45"/>
      <c r="H67" s="45"/>
      <c r="I67" s="45"/>
      <c r="J67" s="45"/>
      <c r="K67" s="45"/>
      <c r="L67" s="45"/>
      <c r="M67" s="45"/>
      <c r="N67" s="46"/>
    </row>
    <row r="68" customFormat="false" ht="14.25" hidden="false" customHeight="false" outlineLevel="0" collapsed="false">
      <c r="A68" s="36" t="s">
        <v>188</v>
      </c>
      <c r="B68" s="36"/>
      <c r="C68" s="36"/>
      <c r="D68" s="36" t="s">
        <v>189</v>
      </c>
      <c r="E68" s="36"/>
      <c r="F68" s="47"/>
      <c r="G68" s="38"/>
      <c r="H68" s="39"/>
      <c r="I68" s="39"/>
      <c r="J68" s="39"/>
      <c r="K68" s="39"/>
      <c r="L68" s="39"/>
      <c r="M68" s="38"/>
      <c r="N68" s="40"/>
    </row>
    <row r="69" customFormat="false" ht="35.05" hidden="false" customHeight="false" outlineLevel="0" collapsed="false">
      <c r="A69" s="41" t="s">
        <v>190</v>
      </c>
      <c r="B69" s="42" t="s">
        <v>191</v>
      </c>
      <c r="C69" s="41" t="s">
        <v>34</v>
      </c>
      <c r="D69" s="41" t="s">
        <v>192</v>
      </c>
      <c r="E69" s="43" t="s">
        <v>36</v>
      </c>
      <c r="F69" s="44" t="n">
        <v>135.7</v>
      </c>
      <c r="G69" s="45"/>
      <c r="H69" s="45"/>
      <c r="I69" s="45"/>
      <c r="J69" s="45"/>
      <c r="K69" s="45"/>
      <c r="L69" s="45"/>
      <c r="M69" s="45"/>
      <c r="N69" s="46"/>
    </row>
    <row r="70" customFormat="false" ht="35.05" hidden="false" customHeight="false" outlineLevel="0" collapsed="false">
      <c r="A70" s="41" t="s">
        <v>193</v>
      </c>
      <c r="B70" s="42" t="s">
        <v>194</v>
      </c>
      <c r="C70" s="41" t="s">
        <v>34</v>
      </c>
      <c r="D70" s="41" t="s">
        <v>195</v>
      </c>
      <c r="E70" s="43" t="s">
        <v>140</v>
      </c>
      <c r="F70" s="44" t="n">
        <v>322.9</v>
      </c>
      <c r="G70" s="45"/>
      <c r="H70" s="45"/>
      <c r="I70" s="45"/>
      <c r="J70" s="45"/>
      <c r="K70" s="45"/>
      <c r="L70" s="45"/>
      <c r="M70" s="45"/>
      <c r="N70" s="46"/>
    </row>
    <row r="71" customFormat="false" ht="35.05" hidden="false" customHeight="false" outlineLevel="0" collapsed="false">
      <c r="A71" s="41" t="s">
        <v>196</v>
      </c>
      <c r="B71" s="42" t="s">
        <v>197</v>
      </c>
      <c r="C71" s="41" t="s">
        <v>34</v>
      </c>
      <c r="D71" s="41" t="s">
        <v>198</v>
      </c>
      <c r="E71" s="43" t="s">
        <v>140</v>
      </c>
      <c r="F71" s="44" t="n">
        <v>158.9</v>
      </c>
      <c r="G71" s="45"/>
      <c r="H71" s="45"/>
      <c r="I71" s="45"/>
      <c r="J71" s="45"/>
      <c r="K71" s="45"/>
      <c r="L71" s="45"/>
      <c r="M71" s="45"/>
      <c r="N71" s="46"/>
    </row>
    <row r="72" customFormat="false" ht="35.05" hidden="false" customHeight="false" outlineLevel="0" collapsed="false">
      <c r="A72" s="41" t="s">
        <v>199</v>
      </c>
      <c r="B72" s="42" t="s">
        <v>200</v>
      </c>
      <c r="C72" s="41" t="s">
        <v>34</v>
      </c>
      <c r="D72" s="41" t="s">
        <v>201</v>
      </c>
      <c r="E72" s="43" t="s">
        <v>140</v>
      </c>
      <c r="F72" s="44" t="n">
        <v>14.8</v>
      </c>
      <c r="G72" s="45"/>
      <c r="H72" s="45"/>
      <c r="I72" s="45"/>
      <c r="J72" s="45"/>
      <c r="K72" s="45"/>
      <c r="L72" s="45"/>
      <c r="M72" s="45"/>
      <c r="N72" s="46"/>
    </row>
    <row r="73" customFormat="false" ht="35.05" hidden="false" customHeight="false" outlineLevel="0" collapsed="false">
      <c r="A73" s="41" t="s">
        <v>202</v>
      </c>
      <c r="B73" s="42" t="s">
        <v>203</v>
      </c>
      <c r="C73" s="41" t="s">
        <v>34</v>
      </c>
      <c r="D73" s="41" t="s">
        <v>204</v>
      </c>
      <c r="E73" s="43" t="s">
        <v>140</v>
      </c>
      <c r="F73" s="44" t="n">
        <v>0.7</v>
      </c>
      <c r="G73" s="45"/>
      <c r="H73" s="45"/>
      <c r="I73" s="45"/>
      <c r="J73" s="45"/>
      <c r="K73" s="45"/>
      <c r="L73" s="45"/>
      <c r="M73" s="45"/>
      <c r="N73" s="46"/>
    </row>
    <row r="74" customFormat="false" ht="35.05" hidden="false" customHeight="false" outlineLevel="0" collapsed="false">
      <c r="A74" s="41" t="s">
        <v>205</v>
      </c>
      <c r="B74" s="42" t="s">
        <v>206</v>
      </c>
      <c r="C74" s="41" t="s">
        <v>34</v>
      </c>
      <c r="D74" s="41" t="s">
        <v>207</v>
      </c>
      <c r="E74" s="43" t="s">
        <v>140</v>
      </c>
      <c r="F74" s="44" t="n">
        <v>161</v>
      </c>
      <c r="G74" s="45"/>
      <c r="H74" s="45"/>
      <c r="I74" s="45"/>
      <c r="J74" s="45"/>
      <c r="K74" s="45"/>
      <c r="L74" s="45"/>
      <c r="M74" s="45"/>
      <c r="N74" s="46"/>
    </row>
    <row r="75" customFormat="false" ht="35.05" hidden="false" customHeight="false" outlineLevel="0" collapsed="false">
      <c r="A75" s="41" t="s">
        <v>208</v>
      </c>
      <c r="B75" s="42" t="s">
        <v>209</v>
      </c>
      <c r="C75" s="41" t="s">
        <v>34</v>
      </c>
      <c r="D75" s="41" t="s">
        <v>210</v>
      </c>
      <c r="E75" s="43" t="s">
        <v>140</v>
      </c>
      <c r="F75" s="44" t="n">
        <v>1001.9</v>
      </c>
      <c r="G75" s="45"/>
      <c r="H75" s="45"/>
      <c r="I75" s="45"/>
      <c r="J75" s="45"/>
      <c r="K75" s="45"/>
      <c r="L75" s="45"/>
      <c r="M75" s="45"/>
      <c r="N75" s="46"/>
    </row>
    <row r="76" customFormat="false" ht="35.05" hidden="false" customHeight="false" outlineLevel="0" collapsed="false">
      <c r="A76" s="41" t="s">
        <v>211</v>
      </c>
      <c r="B76" s="42" t="s">
        <v>212</v>
      </c>
      <c r="C76" s="41" t="s">
        <v>34</v>
      </c>
      <c r="D76" s="41" t="s">
        <v>213</v>
      </c>
      <c r="E76" s="43" t="s">
        <v>140</v>
      </c>
      <c r="F76" s="44" t="n">
        <v>2115</v>
      </c>
      <c r="G76" s="45"/>
      <c r="H76" s="45"/>
      <c r="I76" s="45"/>
      <c r="J76" s="45"/>
      <c r="K76" s="45"/>
      <c r="L76" s="45"/>
      <c r="M76" s="45"/>
      <c r="N76" s="46"/>
    </row>
    <row r="77" customFormat="false" ht="35.05" hidden="false" customHeight="false" outlineLevel="0" collapsed="false">
      <c r="A77" s="41" t="s">
        <v>214</v>
      </c>
      <c r="B77" s="42" t="s">
        <v>215</v>
      </c>
      <c r="C77" s="41" t="s">
        <v>34</v>
      </c>
      <c r="D77" s="41" t="s">
        <v>216</v>
      </c>
      <c r="E77" s="43" t="s">
        <v>140</v>
      </c>
      <c r="F77" s="44" t="n">
        <v>1918.5</v>
      </c>
      <c r="G77" s="45"/>
      <c r="H77" s="45"/>
      <c r="I77" s="45"/>
      <c r="J77" s="45"/>
      <c r="K77" s="45"/>
      <c r="L77" s="45"/>
      <c r="M77" s="45"/>
      <c r="N77" s="46"/>
    </row>
    <row r="78" customFormat="false" ht="23.85" hidden="false" customHeight="false" outlineLevel="0" collapsed="false">
      <c r="A78" s="41" t="s">
        <v>217</v>
      </c>
      <c r="B78" s="42" t="s">
        <v>218</v>
      </c>
      <c r="C78" s="41" t="s">
        <v>29</v>
      </c>
      <c r="D78" s="41" t="s">
        <v>219</v>
      </c>
      <c r="E78" s="43" t="s">
        <v>62</v>
      </c>
      <c r="F78" s="44" t="n">
        <v>13.4</v>
      </c>
      <c r="G78" s="45"/>
      <c r="H78" s="45"/>
      <c r="I78" s="45"/>
      <c r="J78" s="45"/>
      <c r="K78" s="45"/>
      <c r="L78" s="45"/>
      <c r="M78" s="45"/>
      <c r="N78" s="46"/>
    </row>
    <row r="79" customFormat="false" ht="14.25" hidden="false" customHeight="false" outlineLevel="0" collapsed="false">
      <c r="A79" s="36" t="s">
        <v>220</v>
      </c>
      <c r="B79" s="36"/>
      <c r="C79" s="36"/>
      <c r="D79" s="36" t="s">
        <v>221</v>
      </c>
      <c r="E79" s="36"/>
      <c r="F79" s="47"/>
      <c r="G79" s="38"/>
      <c r="H79" s="39"/>
      <c r="I79" s="39"/>
      <c r="J79" s="39"/>
      <c r="K79" s="39"/>
      <c r="L79" s="39"/>
      <c r="M79" s="38"/>
      <c r="N79" s="40"/>
    </row>
    <row r="80" customFormat="false" ht="35.05" hidden="false" customHeight="false" outlineLevel="0" collapsed="false">
      <c r="A80" s="41" t="s">
        <v>222</v>
      </c>
      <c r="B80" s="42" t="s">
        <v>223</v>
      </c>
      <c r="C80" s="41" t="s">
        <v>34</v>
      </c>
      <c r="D80" s="41" t="s">
        <v>224</v>
      </c>
      <c r="E80" s="43" t="s">
        <v>36</v>
      </c>
      <c r="F80" s="44" t="n">
        <v>573.5</v>
      </c>
      <c r="G80" s="45"/>
      <c r="H80" s="45"/>
      <c r="I80" s="45"/>
      <c r="J80" s="45"/>
      <c r="K80" s="45"/>
      <c r="L80" s="45"/>
      <c r="M80" s="45"/>
      <c r="N80" s="46"/>
    </row>
    <row r="81" customFormat="false" ht="23.85" hidden="false" customHeight="false" outlineLevel="0" collapsed="false">
      <c r="A81" s="41" t="s">
        <v>225</v>
      </c>
      <c r="B81" s="42" t="s">
        <v>226</v>
      </c>
      <c r="C81" s="41" t="s">
        <v>34</v>
      </c>
      <c r="D81" s="41" t="s">
        <v>227</v>
      </c>
      <c r="E81" s="43" t="s">
        <v>140</v>
      </c>
      <c r="F81" s="44" t="n">
        <v>333.6</v>
      </c>
      <c r="G81" s="45"/>
      <c r="H81" s="45"/>
      <c r="I81" s="45"/>
      <c r="J81" s="45"/>
      <c r="K81" s="45"/>
      <c r="L81" s="45"/>
      <c r="M81" s="45"/>
      <c r="N81" s="46"/>
    </row>
    <row r="82" customFormat="false" ht="23.85" hidden="false" customHeight="false" outlineLevel="0" collapsed="false">
      <c r="A82" s="41" t="s">
        <v>228</v>
      </c>
      <c r="B82" s="42" t="s">
        <v>229</v>
      </c>
      <c r="C82" s="41" t="s">
        <v>34</v>
      </c>
      <c r="D82" s="41" t="s">
        <v>230</v>
      </c>
      <c r="E82" s="43" t="s">
        <v>140</v>
      </c>
      <c r="F82" s="44" t="n">
        <v>859.3</v>
      </c>
      <c r="G82" s="45"/>
      <c r="H82" s="45"/>
      <c r="I82" s="45"/>
      <c r="J82" s="45"/>
      <c r="K82" s="45"/>
      <c r="L82" s="45"/>
      <c r="M82" s="45"/>
      <c r="N82" s="46"/>
    </row>
    <row r="83" customFormat="false" ht="23.85" hidden="false" customHeight="false" outlineLevel="0" collapsed="false">
      <c r="A83" s="41" t="s">
        <v>231</v>
      </c>
      <c r="B83" s="42" t="s">
        <v>232</v>
      </c>
      <c r="C83" s="41" t="s">
        <v>34</v>
      </c>
      <c r="D83" s="41" t="s">
        <v>233</v>
      </c>
      <c r="E83" s="43" t="s">
        <v>140</v>
      </c>
      <c r="F83" s="44" t="n">
        <v>807.9</v>
      </c>
      <c r="G83" s="45"/>
      <c r="H83" s="45"/>
      <c r="I83" s="45"/>
      <c r="J83" s="45"/>
      <c r="K83" s="45"/>
      <c r="L83" s="45"/>
      <c r="M83" s="45"/>
      <c r="N83" s="46"/>
    </row>
    <row r="84" customFormat="false" ht="23.85" hidden="false" customHeight="false" outlineLevel="0" collapsed="false">
      <c r="A84" s="41" t="s">
        <v>234</v>
      </c>
      <c r="B84" s="42" t="s">
        <v>235</v>
      </c>
      <c r="C84" s="41" t="s">
        <v>34</v>
      </c>
      <c r="D84" s="41" t="s">
        <v>236</v>
      </c>
      <c r="E84" s="43" t="s">
        <v>140</v>
      </c>
      <c r="F84" s="44" t="n">
        <v>827.8</v>
      </c>
      <c r="G84" s="45"/>
      <c r="H84" s="45"/>
      <c r="I84" s="45"/>
      <c r="J84" s="45"/>
      <c r="K84" s="45"/>
      <c r="L84" s="45"/>
      <c r="M84" s="45"/>
      <c r="N84" s="46"/>
    </row>
    <row r="85" customFormat="false" ht="23.85" hidden="false" customHeight="false" outlineLevel="0" collapsed="false">
      <c r="A85" s="41" t="s">
        <v>237</v>
      </c>
      <c r="B85" s="42" t="s">
        <v>171</v>
      </c>
      <c r="C85" s="41" t="s">
        <v>34</v>
      </c>
      <c r="D85" s="41" t="s">
        <v>172</v>
      </c>
      <c r="E85" s="43" t="s">
        <v>140</v>
      </c>
      <c r="F85" s="44" t="n">
        <v>1528</v>
      </c>
      <c r="G85" s="45"/>
      <c r="H85" s="45"/>
      <c r="I85" s="45"/>
      <c r="J85" s="45"/>
      <c r="K85" s="45"/>
      <c r="L85" s="45"/>
      <c r="M85" s="45"/>
      <c r="N85" s="46"/>
    </row>
    <row r="86" customFormat="false" ht="23.85" hidden="false" customHeight="false" outlineLevel="0" collapsed="false">
      <c r="A86" s="41" t="s">
        <v>238</v>
      </c>
      <c r="B86" s="42" t="s">
        <v>174</v>
      </c>
      <c r="C86" s="41" t="s">
        <v>34</v>
      </c>
      <c r="D86" s="41" t="s">
        <v>175</v>
      </c>
      <c r="E86" s="43" t="s">
        <v>140</v>
      </c>
      <c r="F86" s="44" t="n">
        <v>4834.7</v>
      </c>
      <c r="G86" s="45"/>
      <c r="H86" s="45"/>
      <c r="I86" s="45"/>
      <c r="J86" s="45"/>
      <c r="K86" s="45"/>
      <c r="L86" s="45"/>
      <c r="M86" s="45"/>
      <c r="N86" s="46"/>
    </row>
    <row r="87" customFormat="false" ht="23.85" hidden="false" customHeight="false" outlineLevel="0" collapsed="false">
      <c r="A87" s="41" t="s">
        <v>239</v>
      </c>
      <c r="B87" s="42" t="s">
        <v>177</v>
      </c>
      <c r="C87" s="41" t="s">
        <v>34</v>
      </c>
      <c r="D87" s="41" t="s">
        <v>240</v>
      </c>
      <c r="E87" s="43" t="s">
        <v>140</v>
      </c>
      <c r="F87" s="44" t="n">
        <v>2083.8</v>
      </c>
      <c r="G87" s="45"/>
      <c r="H87" s="45"/>
      <c r="I87" s="45"/>
      <c r="J87" s="45"/>
      <c r="K87" s="45"/>
      <c r="L87" s="45"/>
      <c r="M87" s="45"/>
      <c r="N87" s="46"/>
    </row>
    <row r="88" customFormat="false" ht="23.85" hidden="false" customHeight="false" outlineLevel="0" collapsed="false">
      <c r="A88" s="41" t="s">
        <v>241</v>
      </c>
      <c r="B88" s="42" t="s">
        <v>180</v>
      </c>
      <c r="C88" s="41" t="s">
        <v>34</v>
      </c>
      <c r="D88" s="41" t="s">
        <v>242</v>
      </c>
      <c r="E88" s="43" t="s">
        <v>140</v>
      </c>
      <c r="F88" s="44" t="n">
        <v>289.1</v>
      </c>
      <c r="G88" s="45"/>
      <c r="H88" s="45"/>
      <c r="I88" s="45"/>
      <c r="J88" s="45"/>
      <c r="K88" s="45"/>
      <c r="L88" s="45"/>
      <c r="M88" s="45"/>
      <c r="N88" s="46"/>
    </row>
    <row r="89" customFormat="false" ht="35.05" hidden="false" customHeight="false" outlineLevel="0" collapsed="false">
      <c r="A89" s="41" t="s">
        <v>243</v>
      </c>
      <c r="B89" s="42" t="s">
        <v>183</v>
      </c>
      <c r="C89" s="41" t="s">
        <v>29</v>
      </c>
      <c r="D89" s="41" t="s">
        <v>184</v>
      </c>
      <c r="E89" s="43" t="s">
        <v>62</v>
      </c>
      <c r="F89" s="44" t="n">
        <v>74.9</v>
      </c>
      <c r="G89" s="45"/>
      <c r="H89" s="45"/>
      <c r="I89" s="45"/>
      <c r="J89" s="45"/>
      <c r="K89" s="45"/>
      <c r="L89" s="45"/>
      <c r="M89" s="45"/>
      <c r="N89" s="46"/>
    </row>
    <row r="90" customFormat="false" ht="14.25" hidden="false" customHeight="false" outlineLevel="0" collapsed="false">
      <c r="A90" s="36" t="s">
        <v>244</v>
      </c>
      <c r="B90" s="36"/>
      <c r="C90" s="36"/>
      <c r="D90" s="36" t="s">
        <v>245</v>
      </c>
      <c r="E90" s="36"/>
      <c r="F90" s="47"/>
      <c r="G90" s="38"/>
      <c r="H90" s="39"/>
      <c r="I90" s="39"/>
      <c r="J90" s="39"/>
      <c r="K90" s="39"/>
      <c r="L90" s="39"/>
      <c r="M90" s="38"/>
      <c r="N90" s="40"/>
    </row>
    <row r="91" customFormat="false" ht="35.05" hidden="false" customHeight="false" outlineLevel="0" collapsed="false">
      <c r="A91" s="41" t="s">
        <v>246</v>
      </c>
      <c r="B91" s="42" t="s">
        <v>247</v>
      </c>
      <c r="C91" s="41" t="s">
        <v>34</v>
      </c>
      <c r="D91" s="41" t="s">
        <v>248</v>
      </c>
      <c r="E91" s="43" t="s">
        <v>36</v>
      </c>
      <c r="F91" s="44" t="n">
        <v>413</v>
      </c>
      <c r="G91" s="45"/>
      <c r="H91" s="45"/>
      <c r="I91" s="45"/>
      <c r="J91" s="45"/>
      <c r="K91" s="45"/>
      <c r="L91" s="45"/>
      <c r="M91" s="45"/>
      <c r="N91" s="46"/>
    </row>
    <row r="92" customFormat="false" ht="23.85" hidden="false" customHeight="false" outlineLevel="0" collapsed="false">
      <c r="A92" s="41" t="s">
        <v>249</v>
      </c>
      <c r="B92" s="42" t="s">
        <v>250</v>
      </c>
      <c r="C92" s="41" t="s">
        <v>34</v>
      </c>
      <c r="D92" s="41" t="s">
        <v>251</v>
      </c>
      <c r="E92" s="43" t="s">
        <v>140</v>
      </c>
      <c r="F92" s="44" t="n">
        <v>98.1</v>
      </c>
      <c r="G92" s="45"/>
      <c r="H92" s="45"/>
      <c r="I92" s="45"/>
      <c r="J92" s="45"/>
      <c r="K92" s="45"/>
      <c r="L92" s="45"/>
      <c r="M92" s="45"/>
      <c r="N92" s="46"/>
    </row>
    <row r="93" customFormat="false" ht="23.85" hidden="false" customHeight="false" outlineLevel="0" collapsed="false">
      <c r="A93" s="41" t="s">
        <v>252</v>
      </c>
      <c r="B93" s="42" t="s">
        <v>253</v>
      </c>
      <c r="C93" s="41" t="s">
        <v>34</v>
      </c>
      <c r="D93" s="41" t="s">
        <v>254</v>
      </c>
      <c r="E93" s="43" t="s">
        <v>140</v>
      </c>
      <c r="F93" s="44" t="n">
        <v>699.8</v>
      </c>
      <c r="G93" s="45"/>
      <c r="H93" s="45"/>
      <c r="I93" s="45"/>
      <c r="J93" s="45"/>
      <c r="K93" s="45"/>
      <c r="L93" s="45"/>
      <c r="M93" s="45"/>
      <c r="N93" s="46"/>
    </row>
    <row r="94" customFormat="false" ht="23.85" hidden="false" customHeight="false" outlineLevel="0" collapsed="false">
      <c r="A94" s="41" t="s">
        <v>255</v>
      </c>
      <c r="B94" s="42" t="s">
        <v>256</v>
      </c>
      <c r="C94" s="41" t="s">
        <v>34</v>
      </c>
      <c r="D94" s="41" t="s">
        <v>257</v>
      </c>
      <c r="E94" s="43" t="s">
        <v>140</v>
      </c>
      <c r="F94" s="44" t="n">
        <v>901.1</v>
      </c>
      <c r="G94" s="45"/>
      <c r="H94" s="45"/>
      <c r="I94" s="45"/>
      <c r="J94" s="45"/>
      <c r="K94" s="45"/>
      <c r="L94" s="45"/>
      <c r="M94" s="45"/>
      <c r="N94" s="46"/>
    </row>
    <row r="95" customFormat="false" ht="23.85" hidden="false" customHeight="false" outlineLevel="0" collapsed="false">
      <c r="A95" s="41" t="s">
        <v>258</v>
      </c>
      <c r="B95" s="42" t="s">
        <v>259</v>
      </c>
      <c r="C95" s="41" t="s">
        <v>34</v>
      </c>
      <c r="D95" s="41" t="s">
        <v>260</v>
      </c>
      <c r="E95" s="43" t="s">
        <v>140</v>
      </c>
      <c r="F95" s="44" t="n">
        <v>2409.9</v>
      </c>
      <c r="G95" s="45"/>
      <c r="H95" s="45"/>
      <c r="I95" s="45"/>
      <c r="J95" s="45"/>
      <c r="K95" s="45"/>
      <c r="L95" s="45"/>
      <c r="M95" s="45"/>
      <c r="N95" s="46"/>
    </row>
    <row r="96" customFormat="false" ht="23.85" hidden="false" customHeight="false" outlineLevel="0" collapsed="false">
      <c r="A96" s="41" t="s">
        <v>261</v>
      </c>
      <c r="B96" s="42" t="s">
        <v>262</v>
      </c>
      <c r="C96" s="41" t="s">
        <v>34</v>
      </c>
      <c r="D96" s="41" t="s">
        <v>263</v>
      </c>
      <c r="E96" s="43" t="s">
        <v>140</v>
      </c>
      <c r="F96" s="44" t="n">
        <v>1122.7</v>
      </c>
      <c r="G96" s="45"/>
      <c r="H96" s="45"/>
      <c r="I96" s="45"/>
      <c r="J96" s="45"/>
      <c r="K96" s="45"/>
      <c r="L96" s="45"/>
      <c r="M96" s="45"/>
      <c r="N96" s="46"/>
    </row>
    <row r="97" customFormat="false" ht="35.05" hidden="false" customHeight="false" outlineLevel="0" collapsed="false">
      <c r="A97" s="41" t="s">
        <v>264</v>
      </c>
      <c r="B97" s="42" t="s">
        <v>265</v>
      </c>
      <c r="C97" s="41" t="s">
        <v>29</v>
      </c>
      <c r="D97" s="41" t="s">
        <v>266</v>
      </c>
      <c r="E97" s="43" t="s">
        <v>267</v>
      </c>
      <c r="F97" s="44" t="n">
        <v>49.3</v>
      </c>
      <c r="G97" s="45"/>
      <c r="H97" s="45"/>
      <c r="I97" s="45"/>
      <c r="J97" s="45"/>
      <c r="K97" s="45"/>
      <c r="L97" s="45"/>
      <c r="M97" s="45"/>
      <c r="N97" s="46"/>
    </row>
    <row r="98" customFormat="false" ht="14.25" hidden="false" customHeight="false" outlineLevel="0" collapsed="false">
      <c r="A98" s="31" t="s">
        <v>268</v>
      </c>
      <c r="B98" s="31"/>
      <c r="C98" s="31"/>
      <c r="D98" s="31" t="s">
        <v>269</v>
      </c>
      <c r="E98" s="31"/>
      <c r="F98" s="53"/>
      <c r="G98" s="33"/>
      <c r="H98" s="34"/>
      <c r="I98" s="34"/>
      <c r="J98" s="34"/>
      <c r="K98" s="34"/>
      <c r="L98" s="34"/>
      <c r="M98" s="33"/>
      <c r="N98" s="35"/>
    </row>
    <row r="99" customFormat="false" ht="14.25" hidden="false" customHeight="false" outlineLevel="0" collapsed="false">
      <c r="A99" s="36" t="s">
        <v>270</v>
      </c>
      <c r="B99" s="36"/>
      <c r="C99" s="36"/>
      <c r="D99" s="36" t="s">
        <v>271</v>
      </c>
      <c r="E99" s="36"/>
      <c r="F99" s="47"/>
      <c r="G99" s="38"/>
      <c r="H99" s="39"/>
      <c r="I99" s="39"/>
      <c r="J99" s="39"/>
      <c r="K99" s="39"/>
      <c r="L99" s="39"/>
      <c r="M99" s="38"/>
      <c r="N99" s="40"/>
    </row>
    <row r="100" customFormat="false" ht="35.05" hidden="false" customHeight="false" outlineLevel="0" collapsed="false">
      <c r="A100" s="41" t="s">
        <v>272</v>
      </c>
      <c r="B100" s="42" t="s">
        <v>191</v>
      </c>
      <c r="C100" s="41" t="s">
        <v>34</v>
      </c>
      <c r="D100" s="41" t="s">
        <v>192</v>
      </c>
      <c r="E100" s="43" t="s">
        <v>36</v>
      </c>
      <c r="F100" s="44" t="n">
        <v>2050.3</v>
      </c>
      <c r="G100" s="45"/>
      <c r="H100" s="45"/>
      <c r="I100" s="45"/>
      <c r="J100" s="45"/>
      <c r="K100" s="45"/>
      <c r="L100" s="45"/>
      <c r="M100" s="45"/>
      <c r="N100" s="46"/>
    </row>
    <row r="101" customFormat="false" ht="35.05" hidden="false" customHeight="false" outlineLevel="0" collapsed="false">
      <c r="A101" s="41" t="s">
        <v>273</v>
      </c>
      <c r="B101" s="42" t="s">
        <v>194</v>
      </c>
      <c r="C101" s="41" t="s">
        <v>34</v>
      </c>
      <c r="D101" s="41" t="s">
        <v>195</v>
      </c>
      <c r="E101" s="43" t="s">
        <v>140</v>
      </c>
      <c r="F101" s="44" t="n">
        <v>2185.8</v>
      </c>
      <c r="G101" s="45"/>
      <c r="H101" s="45"/>
      <c r="I101" s="45"/>
      <c r="J101" s="45"/>
      <c r="K101" s="45"/>
      <c r="L101" s="45"/>
      <c r="M101" s="45"/>
      <c r="N101" s="46"/>
    </row>
    <row r="102" customFormat="false" ht="35.05" hidden="false" customHeight="false" outlineLevel="0" collapsed="false">
      <c r="A102" s="41" t="s">
        <v>274</v>
      </c>
      <c r="B102" s="42" t="s">
        <v>197</v>
      </c>
      <c r="C102" s="41" t="s">
        <v>34</v>
      </c>
      <c r="D102" s="41" t="s">
        <v>198</v>
      </c>
      <c r="E102" s="43" t="s">
        <v>140</v>
      </c>
      <c r="F102" s="44" t="n">
        <v>3889</v>
      </c>
      <c r="G102" s="45"/>
      <c r="H102" s="45"/>
      <c r="I102" s="45"/>
      <c r="J102" s="45"/>
      <c r="K102" s="45"/>
      <c r="L102" s="45"/>
      <c r="M102" s="45"/>
      <c r="N102" s="46"/>
    </row>
    <row r="103" customFormat="false" ht="35.05" hidden="false" customHeight="false" outlineLevel="0" collapsed="false">
      <c r="A103" s="41" t="s">
        <v>275</v>
      </c>
      <c r="B103" s="42" t="s">
        <v>200</v>
      </c>
      <c r="C103" s="41" t="s">
        <v>34</v>
      </c>
      <c r="D103" s="41" t="s">
        <v>201</v>
      </c>
      <c r="E103" s="43" t="s">
        <v>140</v>
      </c>
      <c r="F103" s="44" t="n">
        <v>1651.9</v>
      </c>
      <c r="G103" s="45"/>
      <c r="H103" s="45"/>
      <c r="I103" s="45"/>
      <c r="J103" s="45"/>
      <c r="K103" s="45"/>
      <c r="L103" s="45"/>
      <c r="M103" s="45"/>
      <c r="N103" s="46"/>
    </row>
    <row r="104" customFormat="false" ht="35.05" hidden="false" customHeight="false" outlineLevel="0" collapsed="false">
      <c r="A104" s="41" t="s">
        <v>276</v>
      </c>
      <c r="B104" s="42" t="s">
        <v>203</v>
      </c>
      <c r="C104" s="41" t="s">
        <v>34</v>
      </c>
      <c r="D104" s="41" t="s">
        <v>204</v>
      </c>
      <c r="E104" s="43" t="s">
        <v>140</v>
      </c>
      <c r="F104" s="44" t="n">
        <v>485.2</v>
      </c>
      <c r="G104" s="45"/>
      <c r="H104" s="45"/>
      <c r="I104" s="45"/>
      <c r="J104" s="45"/>
      <c r="K104" s="45"/>
      <c r="L104" s="45"/>
      <c r="M104" s="45"/>
      <c r="N104" s="46"/>
    </row>
    <row r="105" customFormat="false" ht="35.05" hidden="false" customHeight="false" outlineLevel="0" collapsed="false">
      <c r="A105" s="41" t="s">
        <v>277</v>
      </c>
      <c r="B105" s="42" t="s">
        <v>206</v>
      </c>
      <c r="C105" s="41" t="s">
        <v>34</v>
      </c>
      <c r="D105" s="41" t="s">
        <v>207</v>
      </c>
      <c r="E105" s="43" t="s">
        <v>140</v>
      </c>
      <c r="F105" s="44" t="n">
        <v>600.4</v>
      </c>
      <c r="G105" s="45"/>
      <c r="H105" s="45"/>
      <c r="I105" s="45"/>
      <c r="J105" s="45"/>
      <c r="K105" s="45"/>
      <c r="L105" s="45"/>
      <c r="M105" s="45"/>
      <c r="N105" s="46"/>
    </row>
    <row r="106" customFormat="false" ht="35.05" hidden="false" customHeight="false" outlineLevel="0" collapsed="false">
      <c r="A106" s="41" t="s">
        <v>278</v>
      </c>
      <c r="B106" s="42" t="s">
        <v>209</v>
      </c>
      <c r="C106" s="41" t="s">
        <v>34</v>
      </c>
      <c r="D106" s="41" t="s">
        <v>210</v>
      </c>
      <c r="E106" s="43" t="s">
        <v>140</v>
      </c>
      <c r="F106" s="44" t="n">
        <v>7850.9</v>
      </c>
      <c r="G106" s="45"/>
      <c r="H106" s="45"/>
      <c r="I106" s="45"/>
      <c r="J106" s="45"/>
      <c r="K106" s="45"/>
      <c r="L106" s="45"/>
      <c r="M106" s="45"/>
      <c r="N106" s="46"/>
    </row>
    <row r="107" customFormat="false" ht="35.05" hidden="false" customHeight="false" outlineLevel="0" collapsed="false">
      <c r="A107" s="41" t="s">
        <v>279</v>
      </c>
      <c r="B107" s="42" t="s">
        <v>212</v>
      </c>
      <c r="C107" s="41" t="s">
        <v>34</v>
      </c>
      <c r="D107" s="41" t="s">
        <v>213</v>
      </c>
      <c r="E107" s="43" t="s">
        <v>140</v>
      </c>
      <c r="F107" s="44" t="n">
        <v>10462.9</v>
      </c>
      <c r="G107" s="45"/>
      <c r="H107" s="45"/>
      <c r="I107" s="45"/>
      <c r="J107" s="45"/>
      <c r="K107" s="45"/>
      <c r="L107" s="45"/>
      <c r="M107" s="45"/>
      <c r="N107" s="46"/>
    </row>
    <row r="108" customFormat="false" ht="35.05" hidden="false" customHeight="false" outlineLevel="0" collapsed="false">
      <c r="A108" s="41" t="s">
        <v>280</v>
      </c>
      <c r="B108" s="42" t="s">
        <v>215</v>
      </c>
      <c r="C108" s="41" t="s">
        <v>34</v>
      </c>
      <c r="D108" s="41" t="s">
        <v>216</v>
      </c>
      <c r="E108" s="43" t="s">
        <v>140</v>
      </c>
      <c r="F108" s="44" t="n">
        <v>16424.7</v>
      </c>
      <c r="G108" s="45"/>
      <c r="H108" s="45"/>
      <c r="I108" s="45"/>
      <c r="J108" s="45"/>
      <c r="K108" s="45"/>
      <c r="L108" s="45"/>
      <c r="M108" s="45"/>
      <c r="N108" s="46"/>
    </row>
    <row r="109" customFormat="false" ht="23.85" hidden="false" customHeight="false" outlineLevel="0" collapsed="false">
      <c r="A109" s="41" t="s">
        <v>281</v>
      </c>
      <c r="B109" s="42" t="s">
        <v>218</v>
      </c>
      <c r="C109" s="41" t="s">
        <v>29</v>
      </c>
      <c r="D109" s="41" t="s">
        <v>219</v>
      </c>
      <c r="E109" s="43" t="s">
        <v>62</v>
      </c>
      <c r="F109" s="44" t="n">
        <v>221.2</v>
      </c>
      <c r="G109" s="45"/>
      <c r="H109" s="45"/>
      <c r="I109" s="45"/>
      <c r="J109" s="45"/>
      <c r="K109" s="45"/>
      <c r="L109" s="45"/>
      <c r="M109" s="45"/>
      <c r="N109" s="46"/>
    </row>
    <row r="110" customFormat="false" ht="14.25" hidden="false" customHeight="false" outlineLevel="0" collapsed="false">
      <c r="A110" s="36" t="s">
        <v>282</v>
      </c>
      <c r="B110" s="36"/>
      <c r="C110" s="36"/>
      <c r="D110" s="36" t="s">
        <v>283</v>
      </c>
      <c r="E110" s="36"/>
      <c r="F110" s="47"/>
      <c r="G110" s="38"/>
      <c r="H110" s="39"/>
      <c r="I110" s="39"/>
      <c r="J110" s="39"/>
      <c r="K110" s="39"/>
      <c r="L110" s="39"/>
      <c r="M110" s="38"/>
      <c r="N110" s="40"/>
    </row>
    <row r="111" customFormat="false" ht="35.05" hidden="false" customHeight="false" outlineLevel="0" collapsed="false">
      <c r="A111" s="41" t="s">
        <v>284</v>
      </c>
      <c r="B111" s="42" t="s">
        <v>285</v>
      </c>
      <c r="C111" s="41" t="s">
        <v>34</v>
      </c>
      <c r="D111" s="41" t="s">
        <v>286</v>
      </c>
      <c r="E111" s="43" t="s">
        <v>36</v>
      </c>
      <c r="F111" s="44" t="n">
        <v>3071.2</v>
      </c>
      <c r="G111" s="45"/>
      <c r="H111" s="45"/>
      <c r="I111" s="45"/>
      <c r="J111" s="45"/>
      <c r="K111" s="45"/>
      <c r="L111" s="45"/>
      <c r="M111" s="45"/>
      <c r="N111" s="46"/>
    </row>
    <row r="112" customFormat="false" ht="35.05" hidden="false" customHeight="false" outlineLevel="0" collapsed="false">
      <c r="A112" s="41" t="s">
        <v>287</v>
      </c>
      <c r="B112" s="42" t="s">
        <v>194</v>
      </c>
      <c r="C112" s="41" t="s">
        <v>34</v>
      </c>
      <c r="D112" s="41" t="s">
        <v>195</v>
      </c>
      <c r="E112" s="43" t="s">
        <v>140</v>
      </c>
      <c r="F112" s="44" t="n">
        <v>1376.5</v>
      </c>
      <c r="G112" s="45"/>
      <c r="H112" s="45"/>
      <c r="I112" s="45"/>
      <c r="J112" s="45"/>
      <c r="K112" s="45"/>
      <c r="L112" s="45"/>
      <c r="M112" s="45"/>
      <c r="N112" s="46"/>
    </row>
    <row r="113" customFormat="false" ht="35.05" hidden="false" customHeight="false" outlineLevel="0" collapsed="false">
      <c r="A113" s="41" t="s">
        <v>288</v>
      </c>
      <c r="B113" s="42" t="s">
        <v>197</v>
      </c>
      <c r="C113" s="41" t="s">
        <v>34</v>
      </c>
      <c r="D113" s="41" t="s">
        <v>198</v>
      </c>
      <c r="E113" s="43" t="s">
        <v>140</v>
      </c>
      <c r="F113" s="44" t="n">
        <v>4100.6</v>
      </c>
      <c r="G113" s="45"/>
      <c r="H113" s="45"/>
      <c r="I113" s="45"/>
      <c r="J113" s="45"/>
      <c r="K113" s="45"/>
      <c r="L113" s="45"/>
      <c r="M113" s="45"/>
      <c r="N113" s="46"/>
    </row>
    <row r="114" customFormat="false" ht="35.05" hidden="false" customHeight="false" outlineLevel="0" collapsed="false">
      <c r="A114" s="41" t="s">
        <v>289</v>
      </c>
      <c r="B114" s="42" t="s">
        <v>200</v>
      </c>
      <c r="C114" s="41" t="s">
        <v>34</v>
      </c>
      <c r="D114" s="41" t="s">
        <v>201</v>
      </c>
      <c r="E114" s="43" t="s">
        <v>140</v>
      </c>
      <c r="F114" s="44" t="n">
        <v>9012.2</v>
      </c>
      <c r="G114" s="45"/>
      <c r="H114" s="45"/>
      <c r="I114" s="45"/>
      <c r="J114" s="45"/>
      <c r="K114" s="45"/>
      <c r="L114" s="45"/>
      <c r="M114" s="45"/>
      <c r="N114" s="46"/>
    </row>
    <row r="115" customFormat="false" ht="35.05" hidden="false" customHeight="false" outlineLevel="0" collapsed="false">
      <c r="A115" s="41" t="s">
        <v>290</v>
      </c>
      <c r="B115" s="42" t="s">
        <v>203</v>
      </c>
      <c r="C115" s="41" t="s">
        <v>34</v>
      </c>
      <c r="D115" s="41" t="s">
        <v>204</v>
      </c>
      <c r="E115" s="43" t="s">
        <v>140</v>
      </c>
      <c r="F115" s="44" t="n">
        <v>10395.6</v>
      </c>
      <c r="G115" s="45"/>
      <c r="H115" s="45"/>
      <c r="I115" s="45"/>
      <c r="J115" s="45"/>
      <c r="K115" s="45"/>
      <c r="L115" s="45"/>
      <c r="M115" s="45"/>
      <c r="N115" s="46"/>
    </row>
    <row r="116" customFormat="false" ht="35.05" hidden="false" customHeight="false" outlineLevel="0" collapsed="false">
      <c r="A116" s="41" t="s">
        <v>291</v>
      </c>
      <c r="B116" s="42" t="s">
        <v>206</v>
      </c>
      <c r="C116" s="41" t="s">
        <v>34</v>
      </c>
      <c r="D116" s="41" t="s">
        <v>207</v>
      </c>
      <c r="E116" s="43" t="s">
        <v>140</v>
      </c>
      <c r="F116" s="44" t="n">
        <v>7267.8</v>
      </c>
      <c r="G116" s="45"/>
      <c r="H116" s="45"/>
      <c r="I116" s="45"/>
      <c r="J116" s="45"/>
      <c r="K116" s="45"/>
      <c r="L116" s="45"/>
      <c r="M116" s="45"/>
      <c r="N116" s="46"/>
    </row>
    <row r="117" customFormat="false" ht="35.05" hidden="false" customHeight="false" outlineLevel="0" collapsed="false">
      <c r="A117" s="41" t="s">
        <v>292</v>
      </c>
      <c r="B117" s="42" t="s">
        <v>209</v>
      </c>
      <c r="C117" s="41" t="s">
        <v>34</v>
      </c>
      <c r="D117" s="41" t="s">
        <v>210</v>
      </c>
      <c r="E117" s="43" t="s">
        <v>140</v>
      </c>
      <c r="F117" s="44" t="n">
        <v>18004</v>
      </c>
      <c r="G117" s="45"/>
      <c r="H117" s="45"/>
      <c r="I117" s="45"/>
      <c r="J117" s="45"/>
      <c r="K117" s="45"/>
      <c r="L117" s="45"/>
      <c r="M117" s="45"/>
      <c r="N117" s="46"/>
    </row>
    <row r="118" customFormat="false" ht="35.05" hidden="false" customHeight="false" outlineLevel="0" collapsed="false">
      <c r="A118" s="41" t="s">
        <v>293</v>
      </c>
      <c r="B118" s="42" t="s">
        <v>212</v>
      </c>
      <c r="C118" s="41" t="s">
        <v>34</v>
      </c>
      <c r="D118" s="41" t="s">
        <v>213</v>
      </c>
      <c r="E118" s="43" t="s">
        <v>140</v>
      </c>
      <c r="F118" s="44" t="n">
        <v>21701.6</v>
      </c>
      <c r="G118" s="45"/>
      <c r="H118" s="45"/>
      <c r="I118" s="45"/>
      <c r="J118" s="45"/>
      <c r="K118" s="45"/>
      <c r="L118" s="45"/>
      <c r="M118" s="45"/>
      <c r="N118" s="46"/>
    </row>
    <row r="119" customFormat="false" ht="35.05" hidden="false" customHeight="false" outlineLevel="0" collapsed="false">
      <c r="A119" s="41" t="s">
        <v>294</v>
      </c>
      <c r="B119" s="42" t="s">
        <v>215</v>
      </c>
      <c r="C119" s="41" t="s">
        <v>34</v>
      </c>
      <c r="D119" s="41" t="s">
        <v>216</v>
      </c>
      <c r="E119" s="43" t="s">
        <v>140</v>
      </c>
      <c r="F119" s="44" t="n">
        <v>26953.1</v>
      </c>
      <c r="G119" s="45"/>
      <c r="H119" s="45"/>
      <c r="I119" s="45"/>
      <c r="J119" s="45"/>
      <c r="K119" s="45"/>
      <c r="L119" s="45"/>
      <c r="M119" s="45"/>
      <c r="N119" s="46"/>
    </row>
    <row r="120" customFormat="false" ht="23.85" hidden="false" customHeight="false" outlineLevel="0" collapsed="false">
      <c r="A120" s="41" t="s">
        <v>295</v>
      </c>
      <c r="B120" s="42" t="s">
        <v>218</v>
      </c>
      <c r="C120" s="41" t="s">
        <v>29</v>
      </c>
      <c r="D120" s="41" t="s">
        <v>219</v>
      </c>
      <c r="E120" s="43" t="s">
        <v>62</v>
      </c>
      <c r="F120" s="44" t="n">
        <v>668.8</v>
      </c>
      <c r="G120" s="45"/>
      <c r="H120" s="45"/>
      <c r="I120" s="45"/>
      <c r="J120" s="45"/>
      <c r="K120" s="45"/>
      <c r="L120" s="45"/>
      <c r="M120" s="45"/>
      <c r="N120" s="46"/>
    </row>
    <row r="121" customFormat="false" ht="14.25" hidden="false" customHeight="false" outlineLevel="0" collapsed="false">
      <c r="A121" s="41" t="s">
        <v>296</v>
      </c>
      <c r="B121" s="42" t="s">
        <v>297</v>
      </c>
      <c r="C121" s="41" t="s">
        <v>298</v>
      </c>
      <c r="D121" s="41" t="s">
        <v>299</v>
      </c>
      <c r="E121" s="43" t="s">
        <v>300</v>
      </c>
      <c r="F121" s="44" t="n">
        <v>7028.3</v>
      </c>
      <c r="G121" s="45"/>
      <c r="H121" s="45"/>
      <c r="I121" s="45"/>
      <c r="J121" s="45"/>
      <c r="K121" s="45"/>
      <c r="L121" s="45"/>
      <c r="M121" s="45"/>
      <c r="N121" s="46"/>
    </row>
    <row r="122" customFormat="false" ht="23.85" hidden="false" customHeight="false" outlineLevel="0" collapsed="false">
      <c r="A122" s="41" t="s">
        <v>301</v>
      </c>
      <c r="B122" s="42" t="s">
        <v>302</v>
      </c>
      <c r="C122" s="41" t="s">
        <v>298</v>
      </c>
      <c r="D122" s="41" t="s">
        <v>303</v>
      </c>
      <c r="E122" s="43" t="s">
        <v>304</v>
      </c>
      <c r="F122" s="44" t="n">
        <v>2958</v>
      </c>
      <c r="G122" s="45"/>
      <c r="H122" s="45"/>
      <c r="I122" s="45"/>
      <c r="J122" s="45"/>
      <c r="K122" s="45"/>
      <c r="L122" s="45"/>
      <c r="M122" s="45"/>
      <c r="N122" s="46"/>
    </row>
    <row r="123" customFormat="false" ht="23.85" hidden="false" customHeight="false" outlineLevel="0" collapsed="false">
      <c r="A123" s="41" t="s">
        <v>305</v>
      </c>
      <c r="B123" s="42" t="s">
        <v>306</v>
      </c>
      <c r="C123" s="41" t="s">
        <v>298</v>
      </c>
      <c r="D123" s="41" t="s">
        <v>307</v>
      </c>
      <c r="E123" s="43" t="s">
        <v>308</v>
      </c>
      <c r="F123" s="44" t="n">
        <v>612</v>
      </c>
      <c r="G123" s="45"/>
      <c r="H123" s="45"/>
      <c r="I123" s="45"/>
      <c r="J123" s="45"/>
      <c r="K123" s="45"/>
      <c r="L123" s="45"/>
      <c r="M123" s="45"/>
      <c r="N123" s="46"/>
    </row>
    <row r="124" customFormat="false" ht="23.85" hidden="false" customHeight="false" outlineLevel="0" collapsed="false">
      <c r="A124" s="41" t="s">
        <v>309</v>
      </c>
      <c r="B124" s="42" t="s">
        <v>310</v>
      </c>
      <c r="C124" s="41" t="s">
        <v>298</v>
      </c>
      <c r="D124" s="41" t="s">
        <v>311</v>
      </c>
      <c r="E124" s="43" t="s">
        <v>308</v>
      </c>
      <c r="F124" s="44" t="n">
        <v>612</v>
      </c>
      <c r="G124" s="45"/>
      <c r="H124" s="45"/>
      <c r="I124" s="45"/>
      <c r="J124" s="45"/>
      <c r="K124" s="45"/>
      <c r="L124" s="45"/>
      <c r="M124" s="45"/>
      <c r="N124" s="46"/>
    </row>
    <row r="125" customFormat="false" ht="14.25" hidden="false" customHeight="false" outlineLevel="0" collapsed="false">
      <c r="A125" s="36" t="s">
        <v>312</v>
      </c>
      <c r="B125" s="36"/>
      <c r="C125" s="36"/>
      <c r="D125" s="36" t="s">
        <v>313</v>
      </c>
      <c r="E125" s="36"/>
      <c r="F125" s="47"/>
      <c r="G125" s="38"/>
      <c r="H125" s="39"/>
      <c r="I125" s="39"/>
      <c r="J125" s="39"/>
      <c r="K125" s="39"/>
      <c r="L125" s="39"/>
      <c r="M125" s="38"/>
      <c r="N125" s="40"/>
    </row>
    <row r="126" customFormat="false" ht="35.05" hidden="false" customHeight="false" outlineLevel="0" collapsed="false">
      <c r="A126" s="41" t="s">
        <v>314</v>
      </c>
      <c r="B126" s="42" t="s">
        <v>315</v>
      </c>
      <c r="C126" s="41" t="s">
        <v>34</v>
      </c>
      <c r="D126" s="41" t="s">
        <v>316</v>
      </c>
      <c r="E126" s="43" t="s">
        <v>36</v>
      </c>
      <c r="F126" s="44" t="n">
        <v>347.2</v>
      </c>
      <c r="G126" s="45"/>
      <c r="H126" s="45"/>
      <c r="I126" s="45"/>
      <c r="J126" s="45"/>
      <c r="K126" s="45"/>
      <c r="L126" s="45"/>
      <c r="M126" s="45"/>
      <c r="N126" s="46"/>
    </row>
    <row r="127" customFormat="false" ht="35.05" hidden="false" customHeight="false" outlineLevel="0" collapsed="false">
      <c r="A127" s="41" t="s">
        <v>317</v>
      </c>
      <c r="B127" s="42" t="s">
        <v>318</v>
      </c>
      <c r="C127" s="41" t="s">
        <v>34</v>
      </c>
      <c r="D127" s="41" t="s">
        <v>319</v>
      </c>
      <c r="E127" s="43" t="s">
        <v>36</v>
      </c>
      <c r="F127" s="44" t="n">
        <v>3073.7</v>
      </c>
      <c r="G127" s="45"/>
      <c r="H127" s="45"/>
      <c r="I127" s="45"/>
      <c r="J127" s="45"/>
      <c r="K127" s="45"/>
      <c r="L127" s="45"/>
      <c r="M127" s="45"/>
      <c r="N127" s="46"/>
    </row>
    <row r="128" customFormat="false" ht="23.85" hidden="false" customHeight="false" outlineLevel="0" collapsed="false">
      <c r="A128" s="41" t="s">
        <v>320</v>
      </c>
      <c r="B128" s="42" t="s">
        <v>250</v>
      </c>
      <c r="C128" s="41" t="s">
        <v>34</v>
      </c>
      <c r="D128" s="41" t="s">
        <v>251</v>
      </c>
      <c r="E128" s="43" t="s">
        <v>140</v>
      </c>
      <c r="F128" s="44" t="n">
        <v>1287.3</v>
      </c>
      <c r="G128" s="45"/>
      <c r="H128" s="45"/>
      <c r="I128" s="45"/>
      <c r="J128" s="45"/>
      <c r="K128" s="45"/>
      <c r="L128" s="45"/>
      <c r="M128" s="45"/>
      <c r="N128" s="46"/>
    </row>
    <row r="129" customFormat="false" ht="23.85" hidden="false" customHeight="false" outlineLevel="0" collapsed="false">
      <c r="A129" s="41" t="s">
        <v>321</v>
      </c>
      <c r="B129" s="42" t="s">
        <v>253</v>
      </c>
      <c r="C129" s="41" t="s">
        <v>34</v>
      </c>
      <c r="D129" s="41" t="s">
        <v>254</v>
      </c>
      <c r="E129" s="43" t="s">
        <v>140</v>
      </c>
      <c r="F129" s="44" t="n">
        <v>1329.5</v>
      </c>
      <c r="G129" s="45"/>
      <c r="H129" s="45"/>
      <c r="I129" s="45"/>
      <c r="J129" s="45"/>
      <c r="K129" s="45"/>
      <c r="L129" s="45"/>
      <c r="M129" s="45"/>
      <c r="N129" s="46"/>
    </row>
    <row r="130" customFormat="false" ht="23.85" hidden="false" customHeight="false" outlineLevel="0" collapsed="false">
      <c r="A130" s="41" t="s">
        <v>322</v>
      </c>
      <c r="B130" s="42" t="s">
        <v>323</v>
      </c>
      <c r="C130" s="41" t="s">
        <v>34</v>
      </c>
      <c r="D130" s="41" t="s">
        <v>324</v>
      </c>
      <c r="E130" s="43" t="s">
        <v>140</v>
      </c>
      <c r="F130" s="44" t="n">
        <v>4228.6</v>
      </c>
      <c r="G130" s="45"/>
      <c r="H130" s="45"/>
      <c r="I130" s="45"/>
      <c r="J130" s="45"/>
      <c r="K130" s="45"/>
      <c r="L130" s="45"/>
      <c r="M130" s="45"/>
      <c r="N130" s="46"/>
    </row>
    <row r="131" customFormat="false" ht="23.85" hidden="false" customHeight="false" outlineLevel="0" collapsed="false">
      <c r="A131" s="41" t="s">
        <v>325</v>
      </c>
      <c r="B131" s="42" t="s">
        <v>256</v>
      </c>
      <c r="C131" s="41" t="s">
        <v>34</v>
      </c>
      <c r="D131" s="41" t="s">
        <v>257</v>
      </c>
      <c r="E131" s="43" t="s">
        <v>140</v>
      </c>
      <c r="F131" s="44" t="n">
        <v>2689.7</v>
      </c>
      <c r="G131" s="45"/>
      <c r="H131" s="45"/>
      <c r="I131" s="45"/>
      <c r="J131" s="45"/>
      <c r="K131" s="45"/>
      <c r="L131" s="45"/>
      <c r="M131" s="45"/>
      <c r="N131" s="46"/>
    </row>
    <row r="132" customFormat="false" ht="23.85" hidden="false" customHeight="false" outlineLevel="0" collapsed="false">
      <c r="A132" s="41" t="s">
        <v>326</v>
      </c>
      <c r="B132" s="42" t="s">
        <v>259</v>
      </c>
      <c r="C132" s="41" t="s">
        <v>34</v>
      </c>
      <c r="D132" s="41" t="s">
        <v>260</v>
      </c>
      <c r="E132" s="43" t="s">
        <v>140</v>
      </c>
      <c r="F132" s="44" t="n">
        <v>4907.8</v>
      </c>
      <c r="G132" s="45"/>
      <c r="H132" s="45"/>
      <c r="I132" s="45"/>
      <c r="J132" s="45"/>
      <c r="K132" s="45"/>
      <c r="L132" s="45"/>
      <c r="M132" s="45"/>
      <c r="N132" s="46"/>
    </row>
    <row r="133" customFormat="false" ht="23.85" hidden="false" customHeight="false" outlineLevel="0" collapsed="false">
      <c r="A133" s="41" t="s">
        <v>327</v>
      </c>
      <c r="B133" s="42" t="s">
        <v>262</v>
      </c>
      <c r="C133" s="41" t="s">
        <v>34</v>
      </c>
      <c r="D133" s="41" t="s">
        <v>263</v>
      </c>
      <c r="E133" s="43" t="s">
        <v>140</v>
      </c>
      <c r="F133" s="44" t="n">
        <v>10549.6</v>
      </c>
      <c r="G133" s="45"/>
      <c r="H133" s="45"/>
      <c r="I133" s="45"/>
      <c r="J133" s="45"/>
      <c r="K133" s="45"/>
      <c r="L133" s="45"/>
      <c r="M133" s="45"/>
      <c r="N133" s="46"/>
    </row>
    <row r="134" customFormat="false" ht="35.05" hidden="false" customHeight="false" outlineLevel="0" collapsed="false">
      <c r="A134" s="41" t="s">
        <v>328</v>
      </c>
      <c r="B134" s="42" t="s">
        <v>265</v>
      </c>
      <c r="C134" s="41" t="s">
        <v>29</v>
      </c>
      <c r="D134" s="41" t="s">
        <v>266</v>
      </c>
      <c r="E134" s="43" t="s">
        <v>267</v>
      </c>
      <c r="F134" s="44" t="n">
        <v>220.9</v>
      </c>
      <c r="G134" s="45"/>
      <c r="H134" s="45"/>
      <c r="I134" s="45"/>
      <c r="J134" s="45"/>
      <c r="K134" s="45"/>
      <c r="L134" s="45"/>
      <c r="M134" s="45"/>
      <c r="N134" s="46"/>
    </row>
    <row r="135" customFormat="false" ht="35.05" hidden="false" customHeight="false" outlineLevel="0" collapsed="false">
      <c r="A135" s="41" t="s">
        <v>329</v>
      </c>
      <c r="B135" s="42" t="s">
        <v>330</v>
      </c>
      <c r="C135" s="41" t="s">
        <v>34</v>
      </c>
      <c r="D135" s="41" t="s">
        <v>331</v>
      </c>
      <c r="E135" s="43" t="s">
        <v>36</v>
      </c>
      <c r="F135" s="44" t="n">
        <v>67.6</v>
      </c>
      <c r="G135" s="45"/>
      <c r="H135" s="45"/>
      <c r="I135" s="45"/>
      <c r="J135" s="45"/>
      <c r="K135" s="45"/>
      <c r="L135" s="45"/>
      <c r="M135" s="45"/>
      <c r="N135" s="46"/>
    </row>
    <row r="136" customFormat="false" ht="14.25" hidden="false" customHeight="false" outlineLevel="0" collapsed="false">
      <c r="A136" s="36" t="s">
        <v>332</v>
      </c>
      <c r="B136" s="36"/>
      <c r="C136" s="36"/>
      <c r="D136" s="36" t="s">
        <v>333</v>
      </c>
      <c r="E136" s="36"/>
      <c r="F136" s="47"/>
      <c r="G136" s="38"/>
      <c r="H136" s="39"/>
      <c r="I136" s="39"/>
      <c r="J136" s="39"/>
      <c r="K136" s="39"/>
      <c r="L136" s="39"/>
      <c r="M136" s="38"/>
      <c r="N136" s="40"/>
    </row>
    <row r="137" customFormat="false" ht="35.05" hidden="false" customHeight="false" outlineLevel="0" collapsed="false">
      <c r="A137" s="41" t="s">
        <v>334</v>
      </c>
      <c r="B137" s="42" t="s">
        <v>335</v>
      </c>
      <c r="C137" s="41" t="s">
        <v>34</v>
      </c>
      <c r="D137" s="41" t="s">
        <v>336</v>
      </c>
      <c r="E137" s="43" t="s">
        <v>36</v>
      </c>
      <c r="F137" s="44" t="n">
        <v>372.8</v>
      </c>
      <c r="G137" s="45"/>
      <c r="H137" s="45"/>
      <c r="I137" s="45"/>
      <c r="J137" s="45"/>
      <c r="K137" s="45"/>
      <c r="L137" s="45"/>
      <c r="M137" s="45"/>
      <c r="N137" s="46"/>
    </row>
    <row r="138" customFormat="false" ht="35.05" hidden="false" customHeight="false" outlineLevel="0" collapsed="false">
      <c r="A138" s="41" t="s">
        <v>337</v>
      </c>
      <c r="B138" s="42" t="s">
        <v>338</v>
      </c>
      <c r="C138" s="41" t="s">
        <v>34</v>
      </c>
      <c r="D138" s="41" t="s">
        <v>339</v>
      </c>
      <c r="E138" s="43" t="s">
        <v>140</v>
      </c>
      <c r="F138" s="44" t="n">
        <v>320.7</v>
      </c>
      <c r="G138" s="45"/>
      <c r="H138" s="45"/>
      <c r="I138" s="45"/>
      <c r="J138" s="45"/>
      <c r="K138" s="45"/>
      <c r="L138" s="45"/>
      <c r="M138" s="45"/>
      <c r="N138" s="46"/>
    </row>
    <row r="139" customFormat="false" ht="35.05" hidden="false" customHeight="false" outlineLevel="0" collapsed="false">
      <c r="A139" s="41" t="s">
        <v>340</v>
      </c>
      <c r="B139" s="42" t="s">
        <v>341</v>
      </c>
      <c r="C139" s="41" t="s">
        <v>34</v>
      </c>
      <c r="D139" s="41" t="s">
        <v>342</v>
      </c>
      <c r="E139" s="43" t="s">
        <v>140</v>
      </c>
      <c r="F139" s="44" t="n">
        <v>818.3</v>
      </c>
      <c r="G139" s="45"/>
      <c r="H139" s="45"/>
      <c r="I139" s="45"/>
      <c r="J139" s="45"/>
      <c r="K139" s="45"/>
      <c r="L139" s="45"/>
      <c r="M139" s="45"/>
      <c r="N139" s="46"/>
    </row>
    <row r="140" customFormat="false" ht="35.05" hidden="false" customHeight="false" outlineLevel="0" collapsed="false">
      <c r="A140" s="41" t="s">
        <v>343</v>
      </c>
      <c r="B140" s="42" t="s">
        <v>344</v>
      </c>
      <c r="C140" s="41" t="s">
        <v>34</v>
      </c>
      <c r="D140" s="41" t="s">
        <v>345</v>
      </c>
      <c r="E140" s="43" t="s">
        <v>140</v>
      </c>
      <c r="F140" s="44" t="n">
        <v>457.2</v>
      </c>
      <c r="G140" s="45"/>
      <c r="H140" s="45"/>
      <c r="I140" s="45"/>
      <c r="J140" s="45"/>
      <c r="K140" s="45"/>
      <c r="L140" s="45"/>
      <c r="M140" s="45"/>
      <c r="N140" s="46"/>
    </row>
    <row r="141" customFormat="false" ht="35.05" hidden="false" customHeight="false" outlineLevel="0" collapsed="false">
      <c r="A141" s="41" t="s">
        <v>346</v>
      </c>
      <c r="B141" s="42" t="s">
        <v>347</v>
      </c>
      <c r="C141" s="41" t="s">
        <v>34</v>
      </c>
      <c r="D141" s="41" t="s">
        <v>348</v>
      </c>
      <c r="E141" s="43" t="s">
        <v>140</v>
      </c>
      <c r="F141" s="44" t="n">
        <v>3698.9</v>
      </c>
      <c r="G141" s="45"/>
      <c r="H141" s="45"/>
      <c r="I141" s="45"/>
      <c r="J141" s="45"/>
      <c r="K141" s="45"/>
      <c r="L141" s="45"/>
      <c r="M141" s="45"/>
      <c r="N141" s="46"/>
    </row>
    <row r="142" customFormat="false" ht="23.85" hidden="false" customHeight="false" outlineLevel="0" collapsed="false">
      <c r="A142" s="41" t="s">
        <v>349</v>
      </c>
      <c r="B142" s="42" t="s">
        <v>350</v>
      </c>
      <c r="C142" s="41" t="s">
        <v>29</v>
      </c>
      <c r="D142" s="41" t="s">
        <v>351</v>
      </c>
      <c r="E142" s="43" t="s">
        <v>267</v>
      </c>
      <c r="F142" s="44" t="n">
        <v>47.4</v>
      </c>
      <c r="G142" s="45"/>
      <c r="H142" s="45"/>
      <c r="I142" s="45"/>
      <c r="J142" s="45"/>
      <c r="K142" s="45"/>
      <c r="L142" s="45"/>
      <c r="M142" s="45"/>
      <c r="N142" s="46"/>
    </row>
    <row r="143" customFormat="false" ht="14.25" hidden="false" customHeight="false" outlineLevel="0" collapsed="false">
      <c r="A143" s="31" t="s">
        <v>352</v>
      </c>
      <c r="B143" s="31"/>
      <c r="C143" s="31"/>
      <c r="D143" s="31" t="s">
        <v>353</v>
      </c>
      <c r="E143" s="31"/>
      <c r="F143" s="53"/>
      <c r="G143" s="33"/>
      <c r="H143" s="34"/>
      <c r="I143" s="34"/>
      <c r="J143" s="34"/>
      <c r="K143" s="34"/>
      <c r="L143" s="34"/>
      <c r="M143" s="33"/>
      <c r="N143" s="35"/>
    </row>
    <row r="144" customFormat="false" ht="14.25" hidden="false" customHeight="false" outlineLevel="0" collapsed="false">
      <c r="A144" s="36" t="s">
        <v>354</v>
      </c>
      <c r="B144" s="36"/>
      <c r="C144" s="36"/>
      <c r="D144" s="36" t="s">
        <v>355</v>
      </c>
      <c r="E144" s="36"/>
      <c r="F144" s="47"/>
      <c r="G144" s="38"/>
      <c r="H144" s="39"/>
      <c r="I144" s="39"/>
      <c r="J144" s="39"/>
      <c r="K144" s="39"/>
      <c r="L144" s="39"/>
      <c r="M144" s="38"/>
      <c r="N144" s="40"/>
    </row>
    <row r="145" customFormat="false" ht="23.85" hidden="false" customHeight="false" outlineLevel="0" collapsed="false">
      <c r="A145" s="41" t="s">
        <v>356</v>
      </c>
      <c r="B145" s="42" t="s">
        <v>357</v>
      </c>
      <c r="C145" s="41" t="s">
        <v>34</v>
      </c>
      <c r="D145" s="41" t="s">
        <v>358</v>
      </c>
      <c r="E145" s="43" t="s">
        <v>36</v>
      </c>
      <c r="F145" s="44" t="n">
        <v>573.5</v>
      </c>
      <c r="G145" s="45"/>
      <c r="H145" s="45"/>
      <c r="I145" s="45"/>
      <c r="J145" s="45"/>
      <c r="K145" s="45"/>
      <c r="L145" s="45"/>
      <c r="M145" s="45"/>
      <c r="N145" s="46"/>
    </row>
    <row r="146" customFormat="false" ht="14.25" hidden="false" customHeight="false" outlineLevel="0" collapsed="false">
      <c r="A146" s="36" t="s">
        <v>359</v>
      </c>
      <c r="B146" s="36"/>
      <c r="C146" s="36"/>
      <c r="D146" s="36" t="s">
        <v>360</v>
      </c>
      <c r="E146" s="36"/>
      <c r="F146" s="47"/>
      <c r="G146" s="38"/>
      <c r="H146" s="39"/>
      <c r="I146" s="39"/>
      <c r="J146" s="39"/>
      <c r="K146" s="39"/>
      <c r="L146" s="39"/>
      <c r="M146" s="38"/>
      <c r="N146" s="40"/>
    </row>
    <row r="147" customFormat="false" ht="23.85" hidden="false" customHeight="false" outlineLevel="0" collapsed="false">
      <c r="A147" s="41" t="s">
        <v>361</v>
      </c>
      <c r="B147" s="42" t="s">
        <v>362</v>
      </c>
      <c r="C147" s="41" t="s">
        <v>34</v>
      </c>
      <c r="D147" s="41" t="s">
        <v>363</v>
      </c>
      <c r="E147" s="43" t="s">
        <v>36</v>
      </c>
      <c r="F147" s="44" t="n">
        <v>282.46</v>
      </c>
      <c r="G147" s="45"/>
      <c r="H147" s="45"/>
      <c r="I147" s="45"/>
      <c r="J147" s="45"/>
      <c r="K147" s="45"/>
      <c r="L147" s="45"/>
      <c r="M147" s="45"/>
      <c r="N147" s="46"/>
    </row>
    <row r="148" customFormat="false" ht="14.25" hidden="false" customHeight="false" outlineLevel="0" collapsed="false">
      <c r="A148" s="36" t="s">
        <v>364</v>
      </c>
      <c r="B148" s="36"/>
      <c r="C148" s="36"/>
      <c r="D148" s="36" t="s">
        <v>365</v>
      </c>
      <c r="E148" s="36"/>
      <c r="F148" s="47"/>
      <c r="G148" s="38"/>
      <c r="H148" s="39"/>
      <c r="I148" s="39"/>
      <c r="J148" s="39"/>
      <c r="K148" s="39"/>
      <c r="L148" s="39"/>
      <c r="M148" s="38"/>
      <c r="N148" s="40"/>
    </row>
    <row r="149" customFormat="false" ht="23.85" hidden="false" customHeight="false" outlineLevel="0" collapsed="false">
      <c r="A149" s="41" t="s">
        <v>366</v>
      </c>
      <c r="B149" s="42" t="s">
        <v>362</v>
      </c>
      <c r="C149" s="41" t="s">
        <v>34</v>
      </c>
      <c r="D149" s="41" t="s">
        <v>363</v>
      </c>
      <c r="E149" s="43" t="s">
        <v>36</v>
      </c>
      <c r="F149" s="44" t="n">
        <v>1662.22</v>
      </c>
      <c r="G149" s="45"/>
      <c r="H149" s="45"/>
      <c r="I149" s="45"/>
      <c r="J149" s="45"/>
      <c r="K149" s="45"/>
      <c r="L149" s="45"/>
      <c r="M149" s="45"/>
      <c r="N149" s="46"/>
    </row>
    <row r="150" customFormat="false" ht="14.25" hidden="false" customHeight="false" outlineLevel="0" collapsed="false">
      <c r="A150" s="36" t="s">
        <v>367</v>
      </c>
      <c r="B150" s="36"/>
      <c r="C150" s="36"/>
      <c r="D150" s="36" t="s">
        <v>368</v>
      </c>
      <c r="E150" s="36"/>
      <c r="F150" s="47"/>
      <c r="G150" s="38"/>
      <c r="H150" s="39"/>
      <c r="I150" s="39"/>
      <c r="J150" s="39"/>
      <c r="K150" s="39"/>
      <c r="L150" s="39"/>
      <c r="M150" s="38"/>
      <c r="N150" s="40"/>
    </row>
    <row r="151" customFormat="false" ht="35.05" hidden="false" customHeight="false" outlineLevel="0" collapsed="false">
      <c r="A151" s="41" t="s">
        <v>369</v>
      </c>
      <c r="B151" s="42" t="s">
        <v>370</v>
      </c>
      <c r="C151" s="41" t="s">
        <v>34</v>
      </c>
      <c r="D151" s="41" t="s">
        <v>371</v>
      </c>
      <c r="E151" s="43" t="s">
        <v>36</v>
      </c>
      <c r="F151" s="44" t="n">
        <v>67.86</v>
      </c>
      <c r="G151" s="45"/>
      <c r="H151" s="45"/>
      <c r="I151" s="45"/>
      <c r="J151" s="45"/>
      <c r="K151" s="45"/>
      <c r="L151" s="45"/>
      <c r="M151" s="45"/>
      <c r="N151" s="46"/>
    </row>
    <row r="152" customFormat="false" ht="14.25" hidden="false" customHeight="false" outlineLevel="0" collapsed="false">
      <c r="A152" s="31" t="s">
        <v>372</v>
      </c>
      <c r="B152" s="31"/>
      <c r="C152" s="31"/>
      <c r="D152" s="31" t="s">
        <v>373</v>
      </c>
      <c r="E152" s="31"/>
      <c r="F152" s="53"/>
      <c r="G152" s="33"/>
      <c r="H152" s="34"/>
      <c r="I152" s="34"/>
      <c r="J152" s="34"/>
      <c r="K152" s="34"/>
      <c r="L152" s="34"/>
      <c r="M152" s="33"/>
      <c r="N152" s="35"/>
    </row>
    <row r="153" customFormat="false" ht="14.25" hidden="false" customHeight="false" outlineLevel="0" collapsed="false">
      <c r="A153" s="36" t="s">
        <v>374</v>
      </c>
      <c r="B153" s="36"/>
      <c r="C153" s="36"/>
      <c r="D153" s="36" t="s">
        <v>375</v>
      </c>
      <c r="E153" s="36"/>
      <c r="F153" s="47"/>
      <c r="G153" s="38"/>
      <c r="H153" s="39"/>
      <c r="I153" s="39"/>
      <c r="J153" s="39"/>
      <c r="K153" s="39"/>
      <c r="L153" s="39"/>
      <c r="M153" s="38"/>
      <c r="N153" s="40"/>
    </row>
    <row r="154" customFormat="false" ht="35.05" hidden="false" customHeight="false" outlineLevel="0" collapsed="false">
      <c r="A154" s="41" t="s">
        <v>376</v>
      </c>
      <c r="B154" s="42" t="s">
        <v>377</v>
      </c>
      <c r="C154" s="41" t="s">
        <v>34</v>
      </c>
      <c r="D154" s="41" t="s">
        <v>378</v>
      </c>
      <c r="E154" s="43" t="s">
        <v>36</v>
      </c>
      <c r="F154" s="44" t="n">
        <v>4391.96</v>
      </c>
      <c r="G154" s="45"/>
      <c r="H154" s="45"/>
      <c r="I154" s="45"/>
      <c r="J154" s="45"/>
      <c r="K154" s="45"/>
      <c r="L154" s="45"/>
      <c r="M154" s="45"/>
      <c r="N154" s="46"/>
    </row>
    <row r="155" customFormat="false" ht="35.05" hidden="false" customHeight="false" outlineLevel="0" collapsed="false">
      <c r="A155" s="41" t="s">
        <v>379</v>
      </c>
      <c r="B155" s="42" t="s">
        <v>380</v>
      </c>
      <c r="C155" s="41" t="s">
        <v>34</v>
      </c>
      <c r="D155" s="41" t="s">
        <v>381</v>
      </c>
      <c r="E155" s="43" t="s">
        <v>36</v>
      </c>
      <c r="F155" s="44" t="n">
        <v>25.43</v>
      </c>
      <c r="G155" s="45"/>
      <c r="H155" s="45"/>
      <c r="I155" s="45"/>
      <c r="J155" s="45"/>
      <c r="K155" s="45"/>
      <c r="L155" s="45"/>
      <c r="M155" s="45"/>
      <c r="N155" s="46"/>
    </row>
    <row r="156" customFormat="false" ht="14.25" hidden="false" customHeight="false" outlineLevel="0" collapsed="false">
      <c r="A156" s="36" t="s">
        <v>382</v>
      </c>
      <c r="B156" s="36"/>
      <c r="C156" s="36"/>
      <c r="D156" s="36" t="s">
        <v>383</v>
      </c>
      <c r="E156" s="36"/>
      <c r="F156" s="47"/>
      <c r="G156" s="38"/>
      <c r="H156" s="39"/>
      <c r="I156" s="39"/>
      <c r="J156" s="39"/>
      <c r="K156" s="39"/>
      <c r="L156" s="39"/>
      <c r="M156" s="38"/>
      <c r="N156" s="40"/>
    </row>
    <row r="157" customFormat="false" ht="23.85" hidden="false" customHeight="false" outlineLevel="0" collapsed="false">
      <c r="A157" s="41" t="s">
        <v>384</v>
      </c>
      <c r="B157" s="42" t="s">
        <v>385</v>
      </c>
      <c r="C157" s="41" t="s">
        <v>29</v>
      </c>
      <c r="D157" s="41" t="s">
        <v>386</v>
      </c>
      <c r="E157" s="43" t="s">
        <v>31</v>
      </c>
      <c r="F157" s="44" t="n">
        <v>3051.78</v>
      </c>
      <c r="G157" s="45"/>
      <c r="H157" s="45"/>
      <c r="I157" s="45"/>
      <c r="J157" s="45"/>
      <c r="K157" s="45"/>
      <c r="L157" s="45"/>
      <c r="M157" s="45"/>
      <c r="N157" s="46"/>
    </row>
    <row r="158" customFormat="false" ht="46.25" hidden="false" customHeight="false" outlineLevel="0" collapsed="false">
      <c r="A158" s="41" t="s">
        <v>387</v>
      </c>
      <c r="B158" s="42" t="s">
        <v>388</v>
      </c>
      <c r="C158" s="41" t="s">
        <v>29</v>
      </c>
      <c r="D158" s="41" t="s">
        <v>389</v>
      </c>
      <c r="E158" s="43" t="s">
        <v>31</v>
      </c>
      <c r="F158" s="44" t="n">
        <v>1338.46</v>
      </c>
      <c r="G158" s="45"/>
      <c r="H158" s="45"/>
      <c r="I158" s="45"/>
      <c r="J158" s="45"/>
      <c r="K158" s="45"/>
      <c r="L158" s="45"/>
      <c r="M158" s="45"/>
      <c r="N158" s="46"/>
    </row>
    <row r="159" customFormat="false" ht="46.25" hidden="false" customHeight="false" outlineLevel="0" collapsed="false">
      <c r="A159" s="41" t="s">
        <v>390</v>
      </c>
      <c r="B159" s="42" t="s">
        <v>391</v>
      </c>
      <c r="C159" s="41" t="s">
        <v>29</v>
      </c>
      <c r="D159" s="41" t="s">
        <v>392</v>
      </c>
      <c r="E159" s="43" t="s">
        <v>31</v>
      </c>
      <c r="F159" s="44" t="n">
        <v>11446.82</v>
      </c>
      <c r="G159" s="45"/>
      <c r="H159" s="45"/>
      <c r="I159" s="45"/>
      <c r="J159" s="45"/>
      <c r="K159" s="45"/>
      <c r="L159" s="45"/>
      <c r="M159" s="45"/>
      <c r="N159" s="46"/>
    </row>
    <row r="160" customFormat="false" ht="35.05" hidden="false" customHeight="false" outlineLevel="0" collapsed="false">
      <c r="A160" s="41" t="s">
        <v>393</v>
      </c>
      <c r="B160" s="42" t="s">
        <v>394</v>
      </c>
      <c r="C160" s="41" t="s">
        <v>29</v>
      </c>
      <c r="D160" s="41" t="s">
        <v>395</v>
      </c>
      <c r="E160" s="43" t="s">
        <v>31</v>
      </c>
      <c r="F160" s="44" t="n">
        <v>3232</v>
      </c>
      <c r="G160" s="45"/>
      <c r="H160" s="45"/>
      <c r="I160" s="45"/>
      <c r="J160" s="45"/>
      <c r="K160" s="45"/>
      <c r="L160" s="45"/>
      <c r="M160" s="45"/>
      <c r="N160" s="46"/>
    </row>
    <row r="161" customFormat="false" ht="14.25" hidden="false" customHeight="false" outlineLevel="0" collapsed="false">
      <c r="A161" s="31" t="s">
        <v>396</v>
      </c>
      <c r="B161" s="31"/>
      <c r="C161" s="31"/>
      <c r="D161" s="31" t="s">
        <v>368</v>
      </c>
      <c r="E161" s="31"/>
      <c r="F161" s="53"/>
      <c r="G161" s="33"/>
      <c r="H161" s="34"/>
      <c r="I161" s="34"/>
      <c r="J161" s="34"/>
      <c r="K161" s="34"/>
      <c r="L161" s="34"/>
      <c r="M161" s="33"/>
      <c r="N161" s="35"/>
    </row>
    <row r="162" customFormat="false" ht="14.25" hidden="false" customHeight="false" outlineLevel="0" collapsed="false">
      <c r="A162" s="36" t="s">
        <v>397</v>
      </c>
      <c r="B162" s="36"/>
      <c r="C162" s="36"/>
      <c r="D162" s="36" t="s">
        <v>398</v>
      </c>
      <c r="E162" s="36"/>
      <c r="F162" s="47"/>
      <c r="G162" s="38"/>
      <c r="H162" s="39"/>
      <c r="I162" s="39"/>
      <c r="J162" s="39"/>
      <c r="K162" s="39"/>
      <c r="L162" s="39"/>
      <c r="M162" s="38"/>
      <c r="N162" s="40"/>
    </row>
    <row r="163" customFormat="false" ht="46.25" hidden="false" customHeight="false" outlineLevel="0" collapsed="false">
      <c r="A163" s="41" t="s">
        <v>399</v>
      </c>
      <c r="B163" s="42" t="s">
        <v>400</v>
      </c>
      <c r="C163" s="41" t="s">
        <v>34</v>
      </c>
      <c r="D163" s="41" t="s">
        <v>401</v>
      </c>
      <c r="E163" s="43" t="s">
        <v>36</v>
      </c>
      <c r="F163" s="44" t="n">
        <v>886.32</v>
      </c>
      <c r="G163" s="45"/>
      <c r="H163" s="45"/>
      <c r="I163" s="45"/>
      <c r="J163" s="45"/>
      <c r="K163" s="45"/>
      <c r="L163" s="45"/>
      <c r="M163" s="45"/>
      <c r="N163" s="46"/>
    </row>
    <row r="164" customFormat="false" ht="35.05" hidden="false" customHeight="false" outlineLevel="0" collapsed="false">
      <c r="A164" s="41" t="s">
        <v>402</v>
      </c>
      <c r="B164" s="42" t="s">
        <v>403</v>
      </c>
      <c r="C164" s="41" t="s">
        <v>34</v>
      </c>
      <c r="D164" s="41" t="s">
        <v>404</v>
      </c>
      <c r="E164" s="43" t="s">
        <v>76</v>
      </c>
      <c r="F164" s="44" t="n">
        <v>12</v>
      </c>
      <c r="G164" s="45"/>
      <c r="H164" s="45"/>
      <c r="I164" s="45"/>
      <c r="J164" s="45"/>
      <c r="K164" s="45"/>
      <c r="L164" s="45"/>
      <c r="M164" s="45"/>
      <c r="N164" s="46"/>
    </row>
    <row r="165" customFormat="false" ht="35.05" hidden="false" customHeight="false" outlineLevel="0" collapsed="false">
      <c r="A165" s="41" t="s">
        <v>405</v>
      </c>
      <c r="B165" s="42" t="s">
        <v>406</v>
      </c>
      <c r="C165" s="41" t="s">
        <v>34</v>
      </c>
      <c r="D165" s="41" t="s">
        <v>407</v>
      </c>
      <c r="E165" s="43" t="s">
        <v>76</v>
      </c>
      <c r="F165" s="44" t="n">
        <v>6</v>
      </c>
      <c r="G165" s="45"/>
      <c r="H165" s="45"/>
      <c r="I165" s="45"/>
      <c r="J165" s="45"/>
      <c r="K165" s="45"/>
      <c r="L165" s="45"/>
      <c r="M165" s="45"/>
      <c r="N165" s="46"/>
    </row>
    <row r="166" customFormat="false" ht="14.25" hidden="false" customHeight="false" outlineLevel="0" collapsed="false">
      <c r="A166" s="36" t="s">
        <v>408</v>
      </c>
      <c r="B166" s="36"/>
      <c r="C166" s="36"/>
      <c r="D166" s="36" t="s">
        <v>409</v>
      </c>
      <c r="E166" s="36"/>
      <c r="F166" s="47"/>
      <c r="G166" s="38"/>
      <c r="H166" s="39"/>
      <c r="I166" s="39"/>
      <c r="J166" s="39"/>
      <c r="K166" s="39"/>
      <c r="L166" s="39"/>
      <c r="M166" s="38"/>
      <c r="N166" s="40"/>
    </row>
    <row r="167" customFormat="false" ht="68.65" hidden="false" customHeight="false" outlineLevel="0" collapsed="false">
      <c r="A167" s="41" t="s">
        <v>410</v>
      </c>
      <c r="B167" s="42" t="s">
        <v>411</v>
      </c>
      <c r="C167" s="41" t="s">
        <v>29</v>
      </c>
      <c r="D167" s="41" t="s">
        <v>412</v>
      </c>
      <c r="E167" s="43" t="s">
        <v>36</v>
      </c>
      <c r="F167" s="44" t="n">
        <v>886.32</v>
      </c>
      <c r="G167" s="45"/>
      <c r="H167" s="45"/>
      <c r="I167" s="45"/>
      <c r="J167" s="45"/>
      <c r="K167" s="45"/>
      <c r="L167" s="45"/>
      <c r="M167" s="45"/>
      <c r="N167" s="46"/>
    </row>
    <row r="168" customFormat="false" ht="14.25" hidden="false" customHeight="false" outlineLevel="0" collapsed="false">
      <c r="A168" s="36" t="s">
        <v>413</v>
      </c>
      <c r="B168" s="36"/>
      <c r="C168" s="36"/>
      <c r="D168" s="36" t="s">
        <v>414</v>
      </c>
      <c r="E168" s="36"/>
      <c r="F168" s="47"/>
      <c r="G168" s="38"/>
      <c r="H168" s="39"/>
      <c r="I168" s="39"/>
      <c r="J168" s="39"/>
      <c r="K168" s="39"/>
      <c r="L168" s="39"/>
      <c r="M168" s="38"/>
      <c r="N168" s="40"/>
    </row>
    <row r="169" customFormat="false" ht="35.05" hidden="false" customHeight="false" outlineLevel="0" collapsed="false">
      <c r="A169" s="41" t="s">
        <v>415</v>
      </c>
      <c r="B169" s="42" t="s">
        <v>416</v>
      </c>
      <c r="C169" s="41" t="s">
        <v>34</v>
      </c>
      <c r="D169" s="41" t="s">
        <v>417</v>
      </c>
      <c r="E169" s="43" t="s">
        <v>93</v>
      </c>
      <c r="F169" s="44" t="n">
        <v>94.73</v>
      </c>
      <c r="G169" s="45"/>
      <c r="H169" s="45"/>
      <c r="I169" s="45"/>
      <c r="J169" s="45"/>
      <c r="K169" s="45"/>
      <c r="L169" s="45"/>
      <c r="M169" s="45"/>
      <c r="N169" s="46"/>
    </row>
    <row r="170" customFormat="false" ht="35.05" hidden="false" customHeight="false" outlineLevel="0" collapsed="false">
      <c r="A170" s="41" t="s">
        <v>418</v>
      </c>
      <c r="B170" s="42" t="s">
        <v>419</v>
      </c>
      <c r="C170" s="41" t="s">
        <v>34</v>
      </c>
      <c r="D170" s="41" t="s">
        <v>420</v>
      </c>
      <c r="E170" s="43" t="s">
        <v>93</v>
      </c>
      <c r="F170" s="44" t="n">
        <v>108.09</v>
      </c>
      <c r="G170" s="45"/>
      <c r="H170" s="45"/>
      <c r="I170" s="45"/>
      <c r="J170" s="45"/>
      <c r="K170" s="45"/>
      <c r="L170" s="45"/>
      <c r="M170" s="45"/>
      <c r="N170" s="46"/>
    </row>
    <row r="171" customFormat="false" ht="23.85" hidden="false" customHeight="false" outlineLevel="0" collapsed="false">
      <c r="A171" s="41" t="s">
        <v>421</v>
      </c>
      <c r="B171" s="42" t="s">
        <v>422</v>
      </c>
      <c r="C171" s="41" t="s">
        <v>34</v>
      </c>
      <c r="D171" s="41" t="s">
        <v>423</v>
      </c>
      <c r="E171" s="43" t="s">
        <v>93</v>
      </c>
      <c r="F171" s="44" t="n">
        <v>300.36</v>
      </c>
      <c r="G171" s="45"/>
      <c r="H171" s="45"/>
      <c r="I171" s="45"/>
      <c r="J171" s="45"/>
      <c r="K171" s="45"/>
      <c r="L171" s="45"/>
      <c r="M171" s="45"/>
      <c r="N171" s="46"/>
    </row>
    <row r="172" customFormat="false" ht="14.25" hidden="false" customHeight="false" outlineLevel="0" collapsed="false">
      <c r="A172" s="31" t="s">
        <v>424</v>
      </c>
      <c r="B172" s="31"/>
      <c r="C172" s="31"/>
      <c r="D172" s="31" t="s">
        <v>425</v>
      </c>
      <c r="E172" s="31"/>
      <c r="F172" s="53"/>
      <c r="G172" s="33"/>
      <c r="H172" s="34"/>
      <c r="I172" s="34"/>
      <c r="J172" s="34"/>
      <c r="K172" s="34"/>
      <c r="L172" s="34"/>
      <c r="M172" s="33"/>
      <c r="N172" s="35"/>
    </row>
    <row r="173" customFormat="false" ht="14.25" hidden="false" customHeight="false" outlineLevel="0" collapsed="false">
      <c r="A173" s="36" t="s">
        <v>426</v>
      </c>
      <c r="B173" s="36"/>
      <c r="C173" s="36"/>
      <c r="D173" s="36" t="s">
        <v>427</v>
      </c>
      <c r="E173" s="36"/>
      <c r="F173" s="47"/>
      <c r="G173" s="38"/>
      <c r="H173" s="39"/>
      <c r="I173" s="39"/>
      <c r="J173" s="39"/>
      <c r="K173" s="39"/>
      <c r="L173" s="39"/>
      <c r="M173" s="38"/>
      <c r="N173" s="40"/>
    </row>
    <row r="174" customFormat="false" ht="14.25" hidden="false" customHeight="false" outlineLevel="0" collapsed="false">
      <c r="A174" s="48" t="s">
        <v>428</v>
      </c>
      <c r="B174" s="48"/>
      <c r="C174" s="48"/>
      <c r="D174" s="48" t="s">
        <v>429</v>
      </c>
      <c r="E174" s="48"/>
      <c r="F174" s="49"/>
      <c r="G174" s="50"/>
      <c r="H174" s="51"/>
      <c r="I174" s="51"/>
      <c r="J174" s="51"/>
      <c r="K174" s="51"/>
      <c r="L174" s="51"/>
      <c r="M174" s="50"/>
      <c r="N174" s="52"/>
    </row>
    <row r="175" customFormat="false" ht="35.05" hidden="false" customHeight="false" outlineLevel="0" collapsed="false">
      <c r="A175" s="41" t="s">
        <v>430</v>
      </c>
      <c r="B175" s="42" t="s">
        <v>431</v>
      </c>
      <c r="C175" s="41" t="s">
        <v>34</v>
      </c>
      <c r="D175" s="41" t="s">
        <v>432</v>
      </c>
      <c r="E175" s="43" t="s">
        <v>76</v>
      </c>
      <c r="F175" s="44" t="n">
        <v>12</v>
      </c>
      <c r="G175" s="45"/>
      <c r="H175" s="45"/>
      <c r="I175" s="45"/>
      <c r="J175" s="45"/>
      <c r="K175" s="45"/>
      <c r="L175" s="45"/>
      <c r="M175" s="45"/>
      <c r="N175" s="46"/>
    </row>
    <row r="176" customFormat="false" ht="35.05" hidden="false" customHeight="false" outlineLevel="0" collapsed="false">
      <c r="A176" s="41" t="s">
        <v>433</v>
      </c>
      <c r="B176" s="42" t="s">
        <v>434</v>
      </c>
      <c r="C176" s="41" t="s">
        <v>34</v>
      </c>
      <c r="D176" s="41" t="s">
        <v>435</v>
      </c>
      <c r="E176" s="43" t="s">
        <v>76</v>
      </c>
      <c r="F176" s="44" t="n">
        <v>14</v>
      </c>
      <c r="G176" s="45"/>
      <c r="H176" s="45"/>
      <c r="I176" s="45"/>
      <c r="J176" s="45"/>
      <c r="K176" s="45"/>
      <c r="L176" s="45"/>
      <c r="M176" s="45"/>
      <c r="N176" s="46"/>
    </row>
    <row r="177" customFormat="false" ht="23.85" hidden="false" customHeight="false" outlineLevel="0" collapsed="false">
      <c r="A177" s="41" t="s">
        <v>436</v>
      </c>
      <c r="B177" s="42" t="s">
        <v>437</v>
      </c>
      <c r="C177" s="41" t="s">
        <v>34</v>
      </c>
      <c r="D177" s="41" t="s">
        <v>438</v>
      </c>
      <c r="E177" s="43" t="s">
        <v>76</v>
      </c>
      <c r="F177" s="44" t="n">
        <v>2</v>
      </c>
      <c r="G177" s="45"/>
      <c r="H177" s="45"/>
      <c r="I177" s="45"/>
      <c r="J177" s="45"/>
      <c r="K177" s="45"/>
      <c r="L177" s="45"/>
      <c r="M177" s="45"/>
      <c r="N177" s="46"/>
    </row>
    <row r="178" customFormat="false" ht="23.85" hidden="false" customHeight="false" outlineLevel="0" collapsed="false">
      <c r="A178" s="41" t="s">
        <v>439</v>
      </c>
      <c r="B178" s="42" t="s">
        <v>440</v>
      </c>
      <c r="C178" s="41" t="s">
        <v>34</v>
      </c>
      <c r="D178" s="41" t="s">
        <v>441</v>
      </c>
      <c r="E178" s="43" t="s">
        <v>76</v>
      </c>
      <c r="F178" s="44" t="n">
        <v>1</v>
      </c>
      <c r="G178" s="45"/>
      <c r="H178" s="45"/>
      <c r="I178" s="45"/>
      <c r="J178" s="45"/>
      <c r="K178" s="45"/>
      <c r="L178" s="45"/>
      <c r="M178" s="45"/>
      <c r="N178" s="46"/>
    </row>
    <row r="179" customFormat="false" ht="35.05" hidden="false" customHeight="false" outlineLevel="0" collapsed="false">
      <c r="A179" s="41" t="s">
        <v>442</v>
      </c>
      <c r="B179" s="42" t="s">
        <v>443</v>
      </c>
      <c r="C179" s="41" t="s">
        <v>34</v>
      </c>
      <c r="D179" s="41" t="s">
        <v>444</v>
      </c>
      <c r="E179" s="43" t="s">
        <v>76</v>
      </c>
      <c r="F179" s="44" t="n">
        <v>1</v>
      </c>
      <c r="G179" s="45"/>
      <c r="H179" s="45"/>
      <c r="I179" s="45"/>
      <c r="J179" s="45"/>
      <c r="K179" s="45"/>
      <c r="L179" s="45"/>
      <c r="M179" s="45"/>
      <c r="N179" s="46"/>
    </row>
    <row r="180" customFormat="false" ht="23.85" hidden="false" customHeight="false" outlineLevel="0" collapsed="false">
      <c r="A180" s="41" t="s">
        <v>445</v>
      </c>
      <c r="B180" s="42" t="s">
        <v>446</v>
      </c>
      <c r="C180" s="41" t="s">
        <v>34</v>
      </c>
      <c r="D180" s="41" t="s">
        <v>447</v>
      </c>
      <c r="E180" s="43" t="s">
        <v>76</v>
      </c>
      <c r="F180" s="44" t="n">
        <v>1</v>
      </c>
      <c r="G180" s="45"/>
      <c r="H180" s="45"/>
      <c r="I180" s="45"/>
      <c r="J180" s="45"/>
      <c r="K180" s="45"/>
      <c r="L180" s="45"/>
      <c r="M180" s="45"/>
      <c r="N180" s="46"/>
    </row>
    <row r="181" customFormat="false" ht="23.85" hidden="false" customHeight="false" outlineLevel="0" collapsed="false">
      <c r="A181" s="41" t="s">
        <v>448</v>
      </c>
      <c r="B181" s="42" t="s">
        <v>449</v>
      </c>
      <c r="C181" s="41" t="s">
        <v>34</v>
      </c>
      <c r="D181" s="41" t="s">
        <v>450</v>
      </c>
      <c r="E181" s="43" t="s">
        <v>76</v>
      </c>
      <c r="F181" s="44" t="n">
        <v>6</v>
      </c>
      <c r="G181" s="45"/>
      <c r="H181" s="45"/>
      <c r="I181" s="45"/>
      <c r="J181" s="45"/>
      <c r="K181" s="45"/>
      <c r="L181" s="45"/>
      <c r="M181" s="45"/>
      <c r="N181" s="46"/>
    </row>
    <row r="182" customFormat="false" ht="23.85" hidden="false" customHeight="false" outlineLevel="0" collapsed="false">
      <c r="A182" s="41" t="s">
        <v>451</v>
      </c>
      <c r="B182" s="42" t="s">
        <v>452</v>
      </c>
      <c r="C182" s="41" t="s">
        <v>34</v>
      </c>
      <c r="D182" s="41" t="s">
        <v>453</v>
      </c>
      <c r="E182" s="43" t="s">
        <v>76</v>
      </c>
      <c r="F182" s="44" t="n">
        <v>7</v>
      </c>
      <c r="G182" s="45"/>
      <c r="H182" s="45"/>
      <c r="I182" s="45"/>
      <c r="J182" s="45"/>
      <c r="K182" s="45"/>
      <c r="L182" s="45"/>
      <c r="M182" s="45"/>
      <c r="N182" s="46"/>
    </row>
    <row r="183" customFormat="false" ht="23.85" hidden="false" customHeight="false" outlineLevel="0" collapsed="false">
      <c r="A183" s="41" t="s">
        <v>454</v>
      </c>
      <c r="B183" s="42" t="s">
        <v>455</v>
      </c>
      <c r="C183" s="41" t="s">
        <v>34</v>
      </c>
      <c r="D183" s="41" t="s">
        <v>456</v>
      </c>
      <c r="E183" s="43" t="s">
        <v>76</v>
      </c>
      <c r="F183" s="44" t="n">
        <v>1</v>
      </c>
      <c r="G183" s="45"/>
      <c r="H183" s="45"/>
      <c r="I183" s="45"/>
      <c r="J183" s="45"/>
      <c r="K183" s="45"/>
      <c r="L183" s="45"/>
      <c r="M183" s="45"/>
      <c r="N183" s="46"/>
    </row>
    <row r="184" customFormat="false" ht="23.85" hidden="false" customHeight="false" outlineLevel="0" collapsed="false">
      <c r="A184" s="41" t="s">
        <v>457</v>
      </c>
      <c r="B184" s="42" t="s">
        <v>458</v>
      </c>
      <c r="C184" s="41" t="s">
        <v>34</v>
      </c>
      <c r="D184" s="41" t="s">
        <v>459</v>
      </c>
      <c r="E184" s="43" t="s">
        <v>76</v>
      </c>
      <c r="F184" s="44" t="n">
        <v>34</v>
      </c>
      <c r="G184" s="45"/>
      <c r="H184" s="45"/>
      <c r="I184" s="45"/>
      <c r="J184" s="45"/>
      <c r="K184" s="45"/>
      <c r="L184" s="45"/>
      <c r="M184" s="45"/>
      <c r="N184" s="46"/>
    </row>
    <row r="185" customFormat="false" ht="23.85" hidden="false" customHeight="false" outlineLevel="0" collapsed="false">
      <c r="A185" s="41" t="s">
        <v>460</v>
      </c>
      <c r="B185" s="42" t="s">
        <v>461</v>
      </c>
      <c r="C185" s="41" t="s">
        <v>34</v>
      </c>
      <c r="D185" s="41" t="s">
        <v>462</v>
      </c>
      <c r="E185" s="43" t="s">
        <v>76</v>
      </c>
      <c r="F185" s="44" t="n">
        <v>9</v>
      </c>
      <c r="G185" s="45"/>
      <c r="H185" s="45"/>
      <c r="I185" s="45"/>
      <c r="J185" s="45"/>
      <c r="K185" s="45"/>
      <c r="L185" s="45"/>
      <c r="M185" s="45"/>
      <c r="N185" s="46"/>
    </row>
    <row r="186" customFormat="false" ht="23.85" hidden="false" customHeight="false" outlineLevel="0" collapsed="false">
      <c r="A186" s="41" t="s">
        <v>463</v>
      </c>
      <c r="B186" s="42" t="s">
        <v>464</v>
      </c>
      <c r="C186" s="41" t="s">
        <v>34</v>
      </c>
      <c r="D186" s="41" t="s">
        <v>465</v>
      </c>
      <c r="E186" s="43" t="s">
        <v>76</v>
      </c>
      <c r="F186" s="44" t="n">
        <v>4</v>
      </c>
      <c r="G186" s="45"/>
      <c r="H186" s="45"/>
      <c r="I186" s="45"/>
      <c r="J186" s="45"/>
      <c r="K186" s="45"/>
      <c r="L186" s="45"/>
      <c r="M186" s="45"/>
      <c r="N186" s="46"/>
    </row>
    <row r="187" customFormat="false" ht="23.85" hidden="false" customHeight="false" outlineLevel="0" collapsed="false">
      <c r="A187" s="41" t="s">
        <v>466</v>
      </c>
      <c r="B187" s="42" t="s">
        <v>467</v>
      </c>
      <c r="C187" s="41" t="s">
        <v>34</v>
      </c>
      <c r="D187" s="41" t="s">
        <v>468</v>
      </c>
      <c r="E187" s="43" t="s">
        <v>93</v>
      </c>
      <c r="F187" s="44" t="n">
        <v>205.66</v>
      </c>
      <c r="G187" s="45"/>
      <c r="H187" s="45"/>
      <c r="I187" s="45"/>
      <c r="J187" s="45"/>
      <c r="K187" s="45"/>
      <c r="L187" s="45"/>
      <c r="M187" s="45"/>
      <c r="N187" s="46"/>
    </row>
    <row r="188" customFormat="false" ht="23.85" hidden="false" customHeight="false" outlineLevel="0" collapsed="false">
      <c r="A188" s="41" t="s">
        <v>469</v>
      </c>
      <c r="B188" s="42" t="s">
        <v>470</v>
      </c>
      <c r="C188" s="41" t="s">
        <v>34</v>
      </c>
      <c r="D188" s="41" t="s">
        <v>471</v>
      </c>
      <c r="E188" s="43" t="s">
        <v>93</v>
      </c>
      <c r="F188" s="44" t="n">
        <v>15.56</v>
      </c>
      <c r="G188" s="45"/>
      <c r="H188" s="45"/>
      <c r="I188" s="45"/>
      <c r="J188" s="45"/>
      <c r="K188" s="45"/>
      <c r="L188" s="45"/>
      <c r="M188" s="45"/>
      <c r="N188" s="46"/>
    </row>
    <row r="189" customFormat="false" ht="23.85" hidden="false" customHeight="false" outlineLevel="0" collapsed="false">
      <c r="A189" s="41" t="s">
        <v>472</v>
      </c>
      <c r="B189" s="42" t="s">
        <v>473</v>
      </c>
      <c r="C189" s="41" t="s">
        <v>34</v>
      </c>
      <c r="D189" s="41" t="s">
        <v>474</v>
      </c>
      <c r="E189" s="43" t="s">
        <v>76</v>
      </c>
      <c r="F189" s="44" t="n">
        <v>8</v>
      </c>
      <c r="G189" s="45"/>
      <c r="H189" s="45"/>
      <c r="I189" s="45"/>
      <c r="J189" s="45"/>
      <c r="K189" s="45"/>
      <c r="L189" s="45"/>
      <c r="M189" s="45"/>
      <c r="N189" s="46"/>
    </row>
    <row r="190" customFormat="false" ht="23.85" hidden="false" customHeight="false" outlineLevel="0" collapsed="false">
      <c r="A190" s="41" t="s">
        <v>475</v>
      </c>
      <c r="B190" s="42" t="s">
        <v>476</v>
      </c>
      <c r="C190" s="41" t="s">
        <v>34</v>
      </c>
      <c r="D190" s="41" t="s">
        <v>477</v>
      </c>
      <c r="E190" s="43" t="s">
        <v>76</v>
      </c>
      <c r="F190" s="44" t="n">
        <v>4</v>
      </c>
      <c r="G190" s="45"/>
      <c r="H190" s="45"/>
      <c r="I190" s="45"/>
      <c r="J190" s="45"/>
      <c r="K190" s="45"/>
      <c r="L190" s="45"/>
      <c r="M190" s="45"/>
      <c r="N190" s="46"/>
    </row>
    <row r="191" customFormat="false" ht="23.85" hidden="false" customHeight="false" outlineLevel="0" collapsed="false">
      <c r="A191" s="41" t="s">
        <v>478</v>
      </c>
      <c r="B191" s="42" t="s">
        <v>479</v>
      </c>
      <c r="C191" s="41" t="s">
        <v>480</v>
      </c>
      <c r="D191" s="41" t="s">
        <v>481</v>
      </c>
      <c r="E191" s="43" t="s">
        <v>76</v>
      </c>
      <c r="F191" s="44" t="n">
        <v>2</v>
      </c>
      <c r="G191" s="45"/>
      <c r="H191" s="45"/>
      <c r="I191" s="45"/>
      <c r="J191" s="45"/>
      <c r="K191" s="45"/>
      <c r="L191" s="45"/>
      <c r="M191" s="45"/>
      <c r="N191" s="46"/>
    </row>
    <row r="192" customFormat="false" ht="14.25" hidden="false" customHeight="false" outlineLevel="0" collapsed="false">
      <c r="A192" s="41" t="s">
        <v>482</v>
      </c>
      <c r="B192" s="42" t="s">
        <v>483</v>
      </c>
      <c r="C192" s="41" t="s">
        <v>29</v>
      </c>
      <c r="D192" s="41" t="s">
        <v>484</v>
      </c>
      <c r="E192" s="43" t="s">
        <v>76</v>
      </c>
      <c r="F192" s="44" t="n">
        <v>2</v>
      </c>
      <c r="G192" s="45"/>
      <c r="H192" s="45"/>
      <c r="I192" s="45"/>
      <c r="J192" s="45"/>
      <c r="K192" s="45"/>
      <c r="L192" s="45"/>
      <c r="M192" s="45"/>
      <c r="N192" s="46"/>
    </row>
    <row r="193" customFormat="false" ht="14.25" hidden="false" customHeight="false" outlineLevel="0" collapsed="false">
      <c r="A193" s="41" t="s">
        <v>485</v>
      </c>
      <c r="B193" s="42" t="s">
        <v>486</v>
      </c>
      <c r="C193" s="41" t="s">
        <v>34</v>
      </c>
      <c r="D193" s="41" t="s">
        <v>487</v>
      </c>
      <c r="E193" s="43" t="s">
        <v>62</v>
      </c>
      <c r="F193" s="44" t="n">
        <v>38.94</v>
      </c>
      <c r="G193" s="45"/>
      <c r="H193" s="45"/>
      <c r="I193" s="45"/>
      <c r="J193" s="45"/>
      <c r="K193" s="45"/>
      <c r="L193" s="45"/>
      <c r="M193" s="45"/>
      <c r="N193" s="46"/>
    </row>
    <row r="194" customFormat="false" ht="23.85" hidden="false" customHeight="false" outlineLevel="0" collapsed="false">
      <c r="A194" s="41" t="s">
        <v>488</v>
      </c>
      <c r="B194" s="42" t="s">
        <v>489</v>
      </c>
      <c r="C194" s="41" t="s">
        <v>34</v>
      </c>
      <c r="D194" s="41" t="s">
        <v>490</v>
      </c>
      <c r="E194" s="43" t="s">
        <v>62</v>
      </c>
      <c r="F194" s="44" t="n">
        <v>38.94</v>
      </c>
      <c r="G194" s="45"/>
      <c r="H194" s="45"/>
      <c r="I194" s="45"/>
      <c r="J194" s="45"/>
      <c r="K194" s="45"/>
      <c r="L194" s="45"/>
      <c r="M194" s="45"/>
      <c r="N194" s="46"/>
    </row>
    <row r="195" customFormat="false" ht="14.25" hidden="false" customHeight="false" outlineLevel="0" collapsed="false">
      <c r="A195" s="48" t="s">
        <v>491</v>
      </c>
      <c r="B195" s="48"/>
      <c r="C195" s="48"/>
      <c r="D195" s="48" t="s">
        <v>492</v>
      </c>
      <c r="E195" s="48"/>
      <c r="F195" s="49"/>
      <c r="G195" s="50"/>
      <c r="H195" s="51"/>
      <c r="I195" s="51"/>
      <c r="J195" s="51"/>
      <c r="K195" s="51"/>
      <c r="L195" s="51"/>
      <c r="M195" s="50"/>
      <c r="N195" s="52"/>
    </row>
    <row r="196" customFormat="false" ht="23.85" hidden="false" customHeight="false" outlineLevel="0" collapsed="false">
      <c r="A196" s="41" t="s">
        <v>493</v>
      </c>
      <c r="B196" s="42" t="s">
        <v>494</v>
      </c>
      <c r="C196" s="41" t="s">
        <v>34</v>
      </c>
      <c r="D196" s="41" t="s">
        <v>495</v>
      </c>
      <c r="E196" s="43" t="s">
        <v>93</v>
      </c>
      <c r="F196" s="44" t="n">
        <v>318.58</v>
      </c>
      <c r="G196" s="45"/>
      <c r="H196" s="45"/>
      <c r="I196" s="45"/>
      <c r="J196" s="45"/>
      <c r="K196" s="45"/>
      <c r="L196" s="45"/>
      <c r="M196" s="45"/>
      <c r="N196" s="46"/>
    </row>
    <row r="197" customFormat="false" ht="23.85" hidden="false" customHeight="false" outlineLevel="0" collapsed="false">
      <c r="A197" s="41" t="s">
        <v>496</v>
      </c>
      <c r="B197" s="42" t="s">
        <v>497</v>
      </c>
      <c r="C197" s="41" t="s">
        <v>34</v>
      </c>
      <c r="D197" s="41" t="s">
        <v>498</v>
      </c>
      <c r="E197" s="43" t="s">
        <v>93</v>
      </c>
      <c r="F197" s="44" t="n">
        <v>278.08</v>
      </c>
      <c r="G197" s="45"/>
      <c r="H197" s="45"/>
      <c r="I197" s="45"/>
      <c r="J197" s="45"/>
      <c r="K197" s="45"/>
      <c r="L197" s="45"/>
      <c r="M197" s="45"/>
      <c r="N197" s="46"/>
    </row>
    <row r="198" customFormat="false" ht="23.85" hidden="false" customHeight="false" outlineLevel="0" collapsed="false">
      <c r="A198" s="41" t="s">
        <v>499</v>
      </c>
      <c r="B198" s="42" t="s">
        <v>500</v>
      </c>
      <c r="C198" s="41" t="s">
        <v>34</v>
      </c>
      <c r="D198" s="41" t="s">
        <v>501</v>
      </c>
      <c r="E198" s="43" t="s">
        <v>93</v>
      </c>
      <c r="F198" s="44" t="n">
        <v>34.98</v>
      </c>
      <c r="G198" s="45"/>
      <c r="H198" s="45"/>
      <c r="I198" s="45"/>
      <c r="J198" s="45"/>
      <c r="K198" s="45"/>
      <c r="L198" s="45"/>
      <c r="M198" s="45"/>
      <c r="N198" s="46"/>
    </row>
    <row r="199" customFormat="false" ht="23.85" hidden="false" customHeight="false" outlineLevel="0" collapsed="false">
      <c r="A199" s="41" t="s">
        <v>502</v>
      </c>
      <c r="B199" s="42" t="s">
        <v>503</v>
      </c>
      <c r="C199" s="41" t="s">
        <v>34</v>
      </c>
      <c r="D199" s="41" t="s">
        <v>504</v>
      </c>
      <c r="E199" s="43" t="s">
        <v>93</v>
      </c>
      <c r="F199" s="44" t="n">
        <v>32.35</v>
      </c>
      <c r="G199" s="45"/>
      <c r="H199" s="45"/>
      <c r="I199" s="45"/>
      <c r="J199" s="45"/>
      <c r="K199" s="45"/>
      <c r="L199" s="45"/>
      <c r="M199" s="45"/>
      <c r="N199" s="46"/>
    </row>
    <row r="200" customFormat="false" ht="23.85" hidden="false" customHeight="false" outlineLevel="0" collapsed="false">
      <c r="A200" s="41" t="s">
        <v>505</v>
      </c>
      <c r="B200" s="42" t="s">
        <v>506</v>
      </c>
      <c r="C200" s="41" t="s">
        <v>34</v>
      </c>
      <c r="D200" s="41" t="s">
        <v>507</v>
      </c>
      <c r="E200" s="43" t="s">
        <v>93</v>
      </c>
      <c r="F200" s="44" t="n">
        <v>42.24</v>
      </c>
      <c r="G200" s="45"/>
      <c r="H200" s="45"/>
      <c r="I200" s="45"/>
      <c r="J200" s="45"/>
      <c r="K200" s="45"/>
      <c r="L200" s="45"/>
      <c r="M200" s="45"/>
      <c r="N200" s="46"/>
    </row>
    <row r="201" customFormat="false" ht="14.25" hidden="false" customHeight="false" outlineLevel="0" collapsed="false">
      <c r="A201" s="48" t="s">
        <v>508</v>
      </c>
      <c r="B201" s="48"/>
      <c r="C201" s="48"/>
      <c r="D201" s="48" t="s">
        <v>509</v>
      </c>
      <c r="E201" s="48"/>
      <c r="F201" s="49"/>
      <c r="G201" s="50"/>
      <c r="H201" s="51"/>
      <c r="I201" s="51"/>
      <c r="J201" s="51"/>
      <c r="K201" s="51"/>
      <c r="L201" s="51"/>
      <c r="M201" s="50"/>
      <c r="N201" s="52"/>
    </row>
    <row r="202" customFormat="false" ht="35.05" hidden="false" customHeight="false" outlineLevel="0" collapsed="false">
      <c r="A202" s="41" t="s">
        <v>510</v>
      </c>
      <c r="B202" s="42" t="s">
        <v>511</v>
      </c>
      <c r="C202" s="41" t="s">
        <v>34</v>
      </c>
      <c r="D202" s="41" t="s">
        <v>512</v>
      </c>
      <c r="E202" s="43" t="s">
        <v>76</v>
      </c>
      <c r="F202" s="44" t="n">
        <v>112</v>
      </c>
      <c r="G202" s="45"/>
      <c r="H202" s="45"/>
      <c r="I202" s="45"/>
      <c r="J202" s="45"/>
      <c r="K202" s="45"/>
      <c r="L202" s="45"/>
      <c r="M202" s="45"/>
      <c r="N202" s="46"/>
    </row>
    <row r="203" customFormat="false" ht="35.05" hidden="false" customHeight="false" outlineLevel="0" collapsed="false">
      <c r="A203" s="41" t="s">
        <v>513</v>
      </c>
      <c r="B203" s="42" t="s">
        <v>514</v>
      </c>
      <c r="C203" s="41" t="s">
        <v>34</v>
      </c>
      <c r="D203" s="41" t="s">
        <v>515</v>
      </c>
      <c r="E203" s="43" t="s">
        <v>76</v>
      </c>
      <c r="F203" s="44" t="n">
        <v>45</v>
      </c>
      <c r="G203" s="45"/>
      <c r="H203" s="45"/>
      <c r="I203" s="45"/>
      <c r="J203" s="45"/>
      <c r="K203" s="45"/>
      <c r="L203" s="45"/>
      <c r="M203" s="45"/>
      <c r="N203" s="46"/>
    </row>
    <row r="204" customFormat="false" ht="35.05" hidden="false" customHeight="false" outlineLevel="0" collapsed="false">
      <c r="A204" s="41" t="s">
        <v>516</v>
      </c>
      <c r="B204" s="42" t="s">
        <v>517</v>
      </c>
      <c r="C204" s="41" t="s">
        <v>34</v>
      </c>
      <c r="D204" s="41" t="s">
        <v>518</v>
      </c>
      <c r="E204" s="43" t="s">
        <v>76</v>
      </c>
      <c r="F204" s="44" t="n">
        <v>8</v>
      </c>
      <c r="G204" s="45"/>
      <c r="H204" s="45"/>
      <c r="I204" s="45"/>
      <c r="J204" s="45"/>
      <c r="K204" s="45"/>
      <c r="L204" s="45"/>
      <c r="M204" s="45"/>
      <c r="N204" s="46"/>
    </row>
    <row r="205" customFormat="false" ht="35.05" hidden="false" customHeight="false" outlineLevel="0" collapsed="false">
      <c r="A205" s="41" t="s">
        <v>519</v>
      </c>
      <c r="B205" s="42" t="s">
        <v>520</v>
      </c>
      <c r="C205" s="41" t="s">
        <v>34</v>
      </c>
      <c r="D205" s="41" t="s">
        <v>521</v>
      </c>
      <c r="E205" s="43" t="s">
        <v>76</v>
      </c>
      <c r="F205" s="44" t="n">
        <v>5</v>
      </c>
      <c r="G205" s="45"/>
      <c r="H205" s="45"/>
      <c r="I205" s="45"/>
      <c r="J205" s="45"/>
      <c r="K205" s="45"/>
      <c r="L205" s="45"/>
      <c r="M205" s="45"/>
      <c r="N205" s="46"/>
    </row>
    <row r="206" customFormat="false" ht="23.85" hidden="false" customHeight="false" outlineLevel="0" collapsed="false">
      <c r="A206" s="41" t="s">
        <v>522</v>
      </c>
      <c r="B206" s="42" t="s">
        <v>523</v>
      </c>
      <c r="C206" s="41" t="s">
        <v>524</v>
      </c>
      <c r="D206" s="41" t="s">
        <v>525</v>
      </c>
      <c r="E206" s="43" t="s">
        <v>308</v>
      </c>
      <c r="F206" s="44" t="n">
        <v>3</v>
      </c>
      <c r="G206" s="45"/>
      <c r="H206" s="45"/>
      <c r="I206" s="45"/>
      <c r="J206" s="45"/>
      <c r="K206" s="45"/>
      <c r="L206" s="45"/>
      <c r="M206" s="45"/>
      <c r="N206" s="46"/>
    </row>
    <row r="207" customFormat="false" ht="23.85" hidden="false" customHeight="false" outlineLevel="0" collapsed="false">
      <c r="A207" s="41" t="s">
        <v>526</v>
      </c>
      <c r="B207" s="42" t="s">
        <v>527</v>
      </c>
      <c r="C207" s="41" t="s">
        <v>524</v>
      </c>
      <c r="D207" s="41" t="s">
        <v>528</v>
      </c>
      <c r="E207" s="43" t="s">
        <v>308</v>
      </c>
      <c r="F207" s="44" t="n">
        <v>2</v>
      </c>
      <c r="G207" s="45"/>
      <c r="H207" s="45"/>
      <c r="I207" s="45"/>
      <c r="J207" s="45"/>
      <c r="K207" s="45"/>
      <c r="L207" s="45"/>
      <c r="M207" s="45"/>
      <c r="N207" s="46"/>
    </row>
    <row r="208" customFormat="false" ht="35.05" hidden="false" customHeight="false" outlineLevel="0" collapsed="false">
      <c r="A208" s="41" t="s">
        <v>529</v>
      </c>
      <c r="B208" s="42" t="s">
        <v>530</v>
      </c>
      <c r="C208" s="41" t="s">
        <v>34</v>
      </c>
      <c r="D208" s="41" t="s">
        <v>531</v>
      </c>
      <c r="E208" s="43" t="s">
        <v>76</v>
      </c>
      <c r="F208" s="44" t="n">
        <v>7</v>
      </c>
      <c r="G208" s="45"/>
      <c r="H208" s="45"/>
      <c r="I208" s="45"/>
      <c r="J208" s="45"/>
      <c r="K208" s="45"/>
      <c r="L208" s="45"/>
      <c r="M208" s="45"/>
      <c r="N208" s="46"/>
    </row>
    <row r="209" customFormat="false" ht="35.05" hidden="false" customHeight="false" outlineLevel="0" collapsed="false">
      <c r="A209" s="41" t="s">
        <v>532</v>
      </c>
      <c r="B209" s="42" t="s">
        <v>533</v>
      </c>
      <c r="C209" s="41" t="s">
        <v>34</v>
      </c>
      <c r="D209" s="41" t="s">
        <v>534</v>
      </c>
      <c r="E209" s="43" t="s">
        <v>76</v>
      </c>
      <c r="F209" s="44" t="n">
        <v>3</v>
      </c>
      <c r="G209" s="45"/>
      <c r="H209" s="45"/>
      <c r="I209" s="45"/>
      <c r="J209" s="45"/>
      <c r="K209" s="45"/>
      <c r="L209" s="45"/>
      <c r="M209" s="45"/>
      <c r="N209" s="46"/>
    </row>
    <row r="210" customFormat="false" ht="35.05" hidden="false" customHeight="false" outlineLevel="0" collapsed="false">
      <c r="A210" s="41" t="s">
        <v>535</v>
      </c>
      <c r="B210" s="42" t="s">
        <v>536</v>
      </c>
      <c r="C210" s="41" t="s">
        <v>34</v>
      </c>
      <c r="D210" s="41" t="s">
        <v>537</v>
      </c>
      <c r="E210" s="43" t="s">
        <v>76</v>
      </c>
      <c r="F210" s="44" t="n">
        <v>1</v>
      </c>
      <c r="G210" s="45"/>
      <c r="H210" s="45"/>
      <c r="I210" s="45"/>
      <c r="J210" s="45"/>
      <c r="K210" s="45"/>
      <c r="L210" s="45"/>
      <c r="M210" s="45"/>
      <c r="N210" s="46"/>
    </row>
    <row r="211" customFormat="false" ht="23.85" hidden="false" customHeight="false" outlineLevel="0" collapsed="false">
      <c r="A211" s="41" t="s">
        <v>538</v>
      </c>
      <c r="B211" s="42" t="s">
        <v>458</v>
      </c>
      <c r="C211" s="41" t="s">
        <v>34</v>
      </c>
      <c r="D211" s="41" t="s">
        <v>459</v>
      </c>
      <c r="E211" s="43" t="s">
        <v>76</v>
      </c>
      <c r="F211" s="44" t="n">
        <v>185</v>
      </c>
      <c r="G211" s="45"/>
      <c r="H211" s="45"/>
      <c r="I211" s="45"/>
      <c r="J211" s="45"/>
      <c r="K211" s="45"/>
      <c r="L211" s="45"/>
      <c r="M211" s="45"/>
      <c r="N211" s="46"/>
    </row>
    <row r="212" customFormat="false" ht="23.85" hidden="false" customHeight="false" outlineLevel="0" collapsed="false">
      <c r="A212" s="41" t="s">
        <v>539</v>
      </c>
      <c r="B212" s="42" t="s">
        <v>540</v>
      </c>
      <c r="C212" s="41" t="s">
        <v>34</v>
      </c>
      <c r="D212" s="41" t="s">
        <v>541</v>
      </c>
      <c r="E212" s="43" t="s">
        <v>76</v>
      </c>
      <c r="F212" s="44" t="n">
        <v>88</v>
      </c>
      <c r="G212" s="45"/>
      <c r="H212" s="45"/>
      <c r="I212" s="45"/>
      <c r="J212" s="45"/>
      <c r="K212" s="45"/>
      <c r="L212" s="45"/>
      <c r="M212" s="45"/>
      <c r="N212" s="46"/>
    </row>
    <row r="213" customFormat="false" ht="23.85" hidden="false" customHeight="false" outlineLevel="0" collapsed="false">
      <c r="A213" s="41" t="s">
        <v>542</v>
      </c>
      <c r="B213" s="42" t="s">
        <v>543</v>
      </c>
      <c r="C213" s="41" t="s">
        <v>34</v>
      </c>
      <c r="D213" s="41" t="s">
        <v>544</v>
      </c>
      <c r="E213" s="43" t="s">
        <v>76</v>
      </c>
      <c r="F213" s="44" t="n">
        <v>1</v>
      </c>
      <c r="G213" s="45"/>
      <c r="H213" s="45"/>
      <c r="I213" s="45"/>
      <c r="J213" s="45"/>
      <c r="K213" s="45"/>
      <c r="L213" s="45"/>
      <c r="M213" s="45"/>
      <c r="N213" s="46"/>
    </row>
    <row r="214" customFormat="false" ht="23.85" hidden="false" customHeight="false" outlineLevel="0" collapsed="false">
      <c r="A214" s="41" t="s">
        <v>545</v>
      </c>
      <c r="B214" s="42" t="s">
        <v>546</v>
      </c>
      <c r="C214" s="41" t="s">
        <v>34</v>
      </c>
      <c r="D214" s="41" t="s">
        <v>547</v>
      </c>
      <c r="E214" s="43" t="s">
        <v>76</v>
      </c>
      <c r="F214" s="44" t="n">
        <v>7</v>
      </c>
      <c r="G214" s="45"/>
      <c r="H214" s="45"/>
      <c r="I214" s="45"/>
      <c r="J214" s="45"/>
      <c r="K214" s="45"/>
      <c r="L214" s="45"/>
      <c r="M214" s="45"/>
      <c r="N214" s="46"/>
    </row>
    <row r="215" customFormat="false" ht="23.85" hidden="false" customHeight="false" outlineLevel="0" collapsed="false">
      <c r="A215" s="41" t="s">
        <v>548</v>
      </c>
      <c r="B215" s="42" t="s">
        <v>549</v>
      </c>
      <c r="C215" s="41" t="s">
        <v>34</v>
      </c>
      <c r="D215" s="41" t="s">
        <v>550</v>
      </c>
      <c r="E215" s="43" t="s">
        <v>76</v>
      </c>
      <c r="F215" s="44" t="n">
        <v>13</v>
      </c>
      <c r="G215" s="45"/>
      <c r="H215" s="45"/>
      <c r="I215" s="45"/>
      <c r="J215" s="45"/>
      <c r="K215" s="45"/>
      <c r="L215" s="45"/>
      <c r="M215" s="45"/>
      <c r="N215" s="46"/>
    </row>
    <row r="216" customFormat="false" ht="23.85" hidden="false" customHeight="false" outlineLevel="0" collapsed="false">
      <c r="A216" s="41" t="s">
        <v>551</v>
      </c>
      <c r="B216" s="42" t="s">
        <v>552</v>
      </c>
      <c r="C216" s="41" t="s">
        <v>34</v>
      </c>
      <c r="D216" s="41" t="s">
        <v>553</v>
      </c>
      <c r="E216" s="43" t="s">
        <v>76</v>
      </c>
      <c r="F216" s="44" t="n">
        <v>2</v>
      </c>
      <c r="G216" s="45"/>
      <c r="H216" s="45"/>
      <c r="I216" s="45"/>
      <c r="J216" s="45"/>
      <c r="K216" s="45"/>
      <c r="L216" s="45"/>
      <c r="M216" s="45"/>
      <c r="N216" s="46"/>
    </row>
    <row r="217" customFormat="false" ht="23.85" hidden="false" customHeight="false" outlineLevel="0" collapsed="false">
      <c r="A217" s="41" t="s">
        <v>554</v>
      </c>
      <c r="B217" s="42" t="s">
        <v>555</v>
      </c>
      <c r="C217" s="41" t="s">
        <v>34</v>
      </c>
      <c r="D217" s="41" t="s">
        <v>556</v>
      </c>
      <c r="E217" s="43" t="s">
        <v>76</v>
      </c>
      <c r="F217" s="44" t="n">
        <v>1</v>
      </c>
      <c r="G217" s="45"/>
      <c r="H217" s="45"/>
      <c r="I217" s="45"/>
      <c r="J217" s="45"/>
      <c r="K217" s="45"/>
      <c r="L217" s="45"/>
      <c r="M217" s="45"/>
      <c r="N217" s="46"/>
    </row>
    <row r="218" customFormat="false" ht="23.85" hidden="false" customHeight="false" outlineLevel="0" collapsed="false">
      <c r="A218" s="41" t="s">
        <v>557</v>
      </c>
      <c r="B218" s="42" t="s">
        <v>558</v>
      </c>
      <c r="C218" s="41" t="s">
        <v>34</v>
      </c>
      <c r="D218" s="41" t="s">
        <v>559</v>
      </c>
      <c r="E218" s="43" t="s">
        <v>76</v>
      </c>
      <c r="F218" s="44" t="n">
        <v>1</v>
      </c>
      <c r="G218" s="45"/>
      <c r="H218" s="45"/>
      <c r="I218" s="45"/>
      <c r="J218" s="45"/>
      <c r="K218" s="45"/>
      <c r="L218" s="45"/>
      <c r="M218" s="45"/>
      <c r="N218" s="46"/>
    </row>
    <row r="219" customFormat="false" ht="23.85" hidden="false" customHeight="false" outlineLevel="0" collapsed="false">
      <c r="A219" s="41" t="s">
        <v>560</v>
      </c>
      <c r="B219" s="42" t="s">
        <v>473</v>
      </c>
      <c r="C219" s="41" t="s">
        <v>34</v>
      </c>
      <c r="D219" s="41" t="s">
        <v>474</v>
      </c>
      <c r="E219" s="43" t="s">
        <v>76</v>
      </c>
      <c r="F219" s="44" t="n">
        <v>20</v>
      </c>
      <c r="G219" s="45"/>
      <c r="H219" s="45"/>
      <c r="I219" s="45"/>
      <c r="J219" s="45"/>
      <c r="K219" s="45"/>
      <c r="L219" s="45"/>
      <c r="M219" s="45"/>
      <c r="N219" s="46"/>
    </row>
    <row r="220" customFormat="false" ht="23.85" hidden="false" customHeight="false" outlineLevel="0" collapsed="false">
      <c r="A220" s="41" t="s">
        <v>561</v>
      </c>
      <c r="B220" s="42" t="s">
        <v>562</v>
      </c>
      <c r="C220" s="41" t="s">
        <v>34</v>
      </c>
      <c r="D220" s="41" t="s">
        <v>563</v>
      </c>
      <c r="E220" s="43" t="s">
        <v>76</v>
      </c>
      <c r="F220" s="44" t="n">
        <v>34</v>
      </c>
      <c r="G220" s="45"/>
      <c r="H220" s="45"/>
      <c r="I220" s="45"/>
      <c r="J220" s="45"/>
      <c r="K220" s="45"/>
      <c r="L220" s="45"/>
      <c r="M220" s="45"/>
      <c r="N220" s="46"/>
    </row>
    <row r="221" customFormat="false" ht="23.85" hidden="false" customHeight="false" outlineLevel="0" collapsed="false">
      <c r="A221" s="41" t="s">
        <v>564</v>
      </c>
      <c r="B221" s="42" t="s">
        <v>565</v>
      </c>
      <c r="C221" s="41" t="s">
        <v>34</v>
      </c>
      <c r="D221" s="41" t="s">
        <v>566</v>
      </c>
      <c r="E221" s="43" t="s">
        <v>76</v>
      </c>
      <c r="F221" s="44" t="n">
        <v>2</v>
      </c>
      <c r="G221" s="45"/>
      <c r="H221" s="45"/>
      <c r="I221" s="45"/>
      <c r="J221" s="45"/>
      <c r="K221" s="45"/>
      <c r="L221" s="45"/>
      <c r="M221" s="45"/>
      <c r="N221" s="46"/>
    </row>
    <row r="222" customFormat="false" ht="23.85" hidden="false" customHeight="false" outlineLevel="0" collapsed="false">
      <c r="A222" s="41" t="s">
        <v>567</v>
      </c>
      <c r="B222" s="42" t="s">
        <v>568</v>
      </c>
      <c r="C222" s="41" t="s">
        <v>34</v>
      </c>
      <c r="D222" s="41" t="s">
        <v>569</v>
      </c>
      <c r="E222" s="43" t="s">
        <v>76</v>
      </c>
      <c r="F222" s="44" t="n">
        <v>3</v>
      </c>
      <c r="G222" s="45"/>
      <c r="H222" s="45"/>
      <c r="I222" s="45"/>
      <c r="J222" s="45"/>
      <c r="K222" s="45"/>
      <c r="L222" s="45"/>
      <c r="M222" s="45"/>
      <c r="N222" s="46"/>
    </row>
    <row r="223" customFormat="false" ht="23.85" hidden="false" customHeight="false" outlineLevel="0" collapsed="false">
      <c r="A223" s="41" t="s">
        <v>570</v>
      </c>
      <c r="B223" s="42" t="s">
        <v>571</v>
      </c>
      <c r="C223" s="41" t="s">
        <v>34</v>
      </c>
      <c r="D223" s="41" t="s">
        <v>572</v>
      </c>
      <c r="E223" s="43" t="s">
        <v>76</v>
      </c>
      <c r="F223" s="44" t="n">
        <v>2</v>
      </c>
      <c r="G223" s="45"/>
      <c r="H223" s="45"/>
      <c r="I223" s="45"/>
      <c r="J223" s="45"/>
      <c r="K223" s="45"/>
      <c r="L223" s="45"/>
      <c r="M223" s="45"/>
      <c r="N223" s="46"/>
    </row>
    <row r="224" customFormat="false" ht="35.05" hidden="false" customHeight="false" outlineLevel="0" collapsed="false">
      <c r="A224" s="41" t="s">
        <v>573</v>
      </c>
      <c r="B224" s="42" t="s">
        <v>574</v>
      </c>
      <c r="C224" s="41" t="s">
        <v>34</v>
      </c>
      <c r="D224" s="41" t="s">
        <v>575</v>
      </c>
      <c r="E224" s="43" t="s">
        <v>76</v>
      </c>
      <c r="F224" s="44" t="n">
        <v>37</v>
      </c>
      <c r="G224" s="45"/>
      <c r="H224" s="45"/>
      <c r="I224" s="45"/>
      <c r="J224" s="45"/>
      <c r="K224" s="45"/>
      <c r="L224" s="45"/>
      <c r="M224" s="45"/>
      <c r="N224" s="46"/>
    </row>
    <row r="225" customFormat="false" ht="14.25" hidden="false" customHeight="false" outlineLevel="0" collapsed="false">
      <c r="A225" s="41" t="s">
        <v>576</v>
      </c>
      <c r="B225" s="42" t="s">
        <v>577</v>
      </c>
      <c r="C225" s="41" t="s">
        <v>524</v>
      </c>
      <c r="D225" s="41" t="s">
        <v>578</v>
      </c>
      <c r="E225" s="43" t="s">
        <v>308</v>
      </c>
      <c r="F225" s="44" t="n">
        <v>2</v>
      </c>
      <c r="G225" s="45"/>
      <c r="H225" s="45"/>
      <c r="I225" s="45"/>
      <c r="J225" s="45"/>
      <c r="K225" s="45"/>
      <c r="L225" s="45"/>
      <c r="M225" s="45"/>
      <c r="N225" s="46"/>
    </row>
    <row r="226" customFormat="false" ht="14.25" hidden="false" customHeight="false" outlineLevel="0" collapsed="false">
      <c r="A226" s="41" t="s">
        <v>579</v>
      </c>
      <c r="B226" s="42" t="s">
        <v>580</v>
      </c>
      <c r="C226" s="41" t="s">
        <v>581</v>
      </c>
      <c r="D226" s="41" t="s">
        <v>582</v>
      </c>
      <c r="E226" s="43" t="s">
        <v>76</v>
      </c>
      <c r="F226" s="44" t="n">
        <v>6</v>
      </c>
      <c r="G226" s="45"/>
      <c r="H226" s="45"/>
      <c r="I226" s="45"/>
      <c r="J226" s="45"/>
      <c r="K226" s="45"/>
      <c r="L226" s="45"/>
      <c r="M226" s="45"/>
      <c r="N226" s="46"/>
    </row>
    <row r="227" customFormat="false" ht="23.85" hidden="false" customHeight="false" outlineLevel="0" collapsed="false">
      <c r="A227" s="41" t="s">
        <v>583</v>
      </c>
      <c r="B227" s="42" t="s">
        <v>584</v>
      </c>
      <c r="C227" s="41" t="s">
        <v>34</v>
      </c>
      <c r="D227" s="41" t="s">
        <v>585</v>
      </c>
      <c r="E227" s="43" t="s">
        <v>76</v>
      </c>
      <c r="F227" s="44" t="n">
        <v>6</v>
      </c>
      <c r="G227" s="45"/>
      <c r="H227" s="45"/>
      <c r="I227" s="45"/>
      <c r="J227" s="45"/>
      <c r="K227" s="45"/>
      <c r="L227" s="45"/>
      <c r="M227" s="45"/>
      <c r="N227" s="46"/>
    </row>
    <row r="228" customFormat="false" ht="23.85" hidden="false" customHeight="false" outlineLevel="0" collapsed="false">
      <c r="A228" s="41" t="s">
        <v>586</v>
      </c>
      <c r="B228" s="42" t="s">
        <v>587</v>
      </c>
      <c r="C228" s="41" t="s">
        <v>34</v>
      </c>
      <c r="D228" s="41" t="s">
        <v>588</v>
      </c>
      <c r="E228" s="43" t="s">
        <v>76</v>
      </c>
      <c r="F228" s="44" t="n">
        <v>2</v>
      </c>
      <c r="G228" s="45"/>
      <c r="H228" s="45"/>
      <c r="I228" s="45"/>
      <c r="J228" s="45"/>
      <c r="K228" s="45"/>
      <c r="L228" s="45"/>
      <c r="M228" s="45"/>
      <c r="N228" s="46"/>
    </row>
    <row r="229" customFormat="false" ht="23.85" hidden="false" customHeight="false" outlineLevel="0" collapsed="false">
      <c r="A229" s="41" t="s">
        <v>589</v>
      </c>
      <c r="B229" s="42" t="s">
        <v>590</v>
      </c>
      <c r="C229" s="41" t="s">
        <v>34</v>
      </c>
      <c r="D229" s="41" t="s">
        <v>591</v>
      </c>
      <c r="E229" s="43" t="s">
        <v>76</v>
      </c>
      <c r="F229" s="44" t="n">
        <v>45</v>
      </c>
      <c r="G229" s="45"/>
      <c r="H229" s="45"/>
      <c r="I229" s="45"/>
      <c r="J229" s="45"/>
      <c r="K229" s="45"/>
      <c r="L229" s="45"/>
      <c r="M229" s="45"/>
      <c r="N229" s="46"/>
    </row>
    <row r="230" customFormat="false" ht="23.85" hidden="false" customHeight="false" outlineLevel="0" collapsed="false">
      <c r="A230" s="41" t="s">
        <v>592</v>
      </c>
      <c r="B230" s="42" t="s">
        <v>593</v>
      </c>
      <c r="C230" s="41" t="s">
        <v>34</v>
      </c>
      <c r="D230" s="41" t="s">
        <v>594</v>
      </c>
      <c r="E230" s="43" t="s">
        <v>76</v>
      </c>
      <c r="F230" s="44" t="n">
        <v>49</v>
      </c>
      <c r="G230" s="45"/>
      <c r="H230" s="45"/>
      <c r="I230" s="45"/>
      <c r="J230" s="45"/>
      <c r="K230" s="45"/>
      <c r="L230" s="45"/>
      <c r="M230" s="45"/>
      <c r="N230" s="46"/>
    </row>
    <row r="231" customFormat="false" ht="35.05" hidden="false" customHeight="false" outlineLevel="0" collapsed="false">
      <c r="A231" s="41" t="s">
        <v>595</v>
      </c>
      <c r="B231" s="42" t="s">
        <v>596</v>
      </c>
      <c r="C231" s="41" t="s">
        <v>34</v>
      </c>
      <c r="D231" s="41" t="s">
        <v>597</v>
      </c>
      <c r="E231" s="43" t="s">
        <v>76</v>
      </c>
      <c r="F231" s="44" t="n">
        <v>2</v>
      </c>
      <c r="G231" s="45"/>
      <c r="H231" s="45"/>
      <c r="I231" s="45"/>
      <c r="J231" s="45"/>
      <c r="K231" s="45"/>
      <c r="L231" s="45"/>
      <c r="M231" s="45"/>
      <c r="N231" s="46"/>
    </row>
    <row r="232" customFormat="false" ht="35.05" hidden="false" customHeight="false" outlineLevel="0" collapsed="false">
      <c r="A232" s="41" t="s">
        <v>598</v>
      </c>
      <c r="B232" s="42" t="s">
        <v>599</v>
      </c>
      <c r="C232" s="41" t="s">
        <v>34</v>
      </c>
      <c r="D232" s="41" t="s">
        <v>600</v>
      </c>
      <c r="E232" s="43" t="s">
        <v>76</v>
      </c>
      <c r="F232" s="44" t="n">
        <v>12</v>
      </c>
      <c r="G232" s="45"/>
      <c r="H232" s="45"/>
      <c r="I232" s="45"/>
      <c r="J232" s="45"/>
      <c r="K232" s="45"/>
      <c r="L232" s="45"/>
      <c r="M232" s="45"/>
      <c r="N232" s="46"/>
    </row>
    <row r="233" customFormat="false" ht="35.05" hidden="false" customHeight="false" outlineLevel="0" collapsed="false">
      <c r="A233" s="41" t="s">
        <v>601</v>
      </c>
      <c r="B233" s="42" t="s">
        <v>602</v>
      </c>
      <c r="C233" s="41" t="s">
        <v>34</v>
      </c>
      <c r="D233" s="41" t="s">
        <v>603</v>
      </c>
      <c r="E233" s="43" t="s">
        <v>76</v>
      </c>
      <c r="F233" s="44" t="n">
        <v>59</v>
      </c>
      <c r="G233" s="45"/>
      <c r="H233" s="45"/>
      <c r="I233" s="45"/>
      <c r="J233" s="45"/>
      <c r="K233" s="45"/>
      <c r="L233" s="45"/>
      <c r="M233" s="45"/>
      <c r="N233" s="46"/>
    </row>
    <row r="234" customFormat="false" ht="14.25" hidden="false" customHeight="false" outlineLevel="0" collapsed="false">
      <c r="A234" s="48" t="s">
        <v>604</v>
      </c>
      <c r="B234" s="48"/>
      <c r="C234" s="48"/>
      <c r="D234" s="48" t="s">
        <v>605</v>
      </c>
      <c r="E234" s="48"/>
      <c r="F234" s="49"/>
      <c r="G234" s="50"/>
      <c r="H234" s="51"/>
      <c r="I234" s="51"/>
      <c r="J234" s="51"/>
      <c r="K234" s="51"/>
      <c r="L234" s="51"/>
      <c r="M234" s="50"/>
      <c r="N234" s="52"/>
    </row>
    <row r="235" customFormat="false" ht="23.85" hidden="false" customHeight="false" outlineLevel="0" collapsed="false">
      <c r="A235" s="41" t="s">
        <v>606</v>
      </c>
      <c r="B235" s="42" t="s">
        <v>607</v>
      </c>
      <c r="C235" s="41" t="s">
        <v>34</v>
      </c>
      <c r="D235" s="41" t="s">
        <v>608</v>
      </c>
      <c r="E235" s="43" t="s">
        <v>76</v>
      </c>
      <c r="F235" s="44" t="n">
        <v>4</v>
      </c>
      <c r="G235" s="45"/>
      <c r="H235" s="45"/>
      <c r="I235" s="45"/>
      <c r="J235" s="45"/>
      <c r="K235" s="45"/>
      <c r="L235" s="45"/>
      <c r="M235" s="45"/>
      <c r="N235" s="46"/>
    </row>
    <row r="236" customFormat="false" ht="23.85" hidden="false" customHeight="false" outlineLevel="0" collapsed="false">
      <c r="A236" s="41" t="s">
        <v>609</v>
      </c>
      <c r="B236" s="42" t="s">
        <v>449</v>
      </c>
      <c r="C236" s="41" t="s">
        <v>34</v>
      </c>
      <c r="D236" s="41" t="s">
        <v>450</v>
      </c>
      <c r="E236" s="43" t="s">
        <v>76</v>
      </c>
      <c r="F236" s="44" t="n">
        <v>55</v>
      </c>
      <c r="G236" s="45"/>
      <c r="H236" s="45"/>
      <c r="I236" s="45"/>
      <c r="J236" s="45"/>
      <c r="K236" s="45"/>
      <c r="L236" s="45"/>
      <c r="M236" s="45"/>
      <c r="N236" s="46"/>
    </row>
    <row r="237" customFormat="false" ht="23.85" hidden="false" customHeight="false" outlineLevel="0" collapsed="false">
      <c r="A237" s="41" t="s">
        <v>610</v>
      </c>
      <c r="B237" s="42" t="s">
        <v>446</v>
      </c>
      <c r="C237" s="41" t="s">
        <v>34</v>
      </c>
      <c r="D237" s="41" t="s">
        <v>447</v>
      </c>
      <c r="E237" s="43" t="s">
        <v>76</v>
      </c>
      <c r="F237" s="44" t="n">
        <v>2</v>
      </c>
      <c r="G237" s="45"/>
      <c r="H237" s="45"/>
      <c r="I237" s="45"/>
      <c r="J237" s="45"/>
      <c r="K237" s="45"/>
      <c r="L237" s="45"/>
      <c r="M237" s="45"/>
      <c r="N237" s="46"/>
    </row>
    <row r="238" customFormat="false" ht="23.85" hidden="false" customHeight="false" outlineLevel="0" collapsed="false">
      <c r="A238" s="41" t="s">
        <v>611</v>
      </c>
      <c r="B238" s="42" t="s">
        <v>612</v>
      </c>
      <c r="C238" s="41" t="s">
        <v>34</v>
      </c>
      <c r="D238" s="41" t="s">
        <v>613</v>
      </c>
      <c r="E238" s="43" t="s">
        <v>76</v>
      </c>
      <c r="F238" s="44" t="n">
        <v>6</v>
      </c>
      <c r="G238" s="45"/>
      <c r="H238" s="45"/>
      <c r="I238" s="45"/>
      <c r="J238" s="45"/>
      <c r="K238" s="45"/>
      <c r="L238" s="45"/>
      <c r="M238" s="45"/>
      <c r="N238" s="46"/>
    </row>
    <row r="239" customFormat="false" ht="14.25" hidden="false" customHeight="false" outlineLevel="0" collapsed="false">
      <c r="A239" s="36" t="s">
        <v>614</v>
      </c>
      <c r="B239" s="36"/>
      <c r="C239" s="36"/>
      <c r="D239" s="36" t="s">
        <v>615</v>
      </c>
      <c r="E239" s="36"/>
      <c r="F239" s="47"/>
      <c r="G239" s="38"/>
      <c r="H239" s="39"/>
      <c r="I239" s="39"/>
      <c r="J239" s="39"/>
      <c r="K239" s="39"/>
      <c r="L239" s="39"/>
      <c r="M239" s="38"/>
      <c r="N239" s="40"/>
    </row>
    <row r="240" customFormat="false" ht="14.25" hidden="false" customHeight="false" outlineLevel="0" collapsed="false">
      <c r="A240" s="48" t="s">
        <v>616</v>
      </c>
      <c r="B240" s="48"/>
      <c r="C240" s="48"/>
      <c r="D240" s="48" t="s">
        <v>492</v>
      </c>
      <c r="E240" s="48"/>
      <c r="F240" s="49"/>
      <c r="G240" s="50"/>
      <c r="H240" s="51"/>
      <c r="I240" s="51"/>
      <c r="J240" s="51"/>
      <c r="K240" s="51"/>
      <c r="L240" s="51"/>
      <c r="M240" s="50"/>
      <c r="N240" s="52"/>
    </row>
    <row r="241" customFormat="false" ht="35.05" hidden="false" customHeight="false" outlineLevel="0" collapsed="false">
      <c r="A241" s="41" t="s">
        <v>617</v>
      </c>
      <c r="B241" s="42" t="s">
        <v>618</v>
      </c>
      <c r="C241" s="41" t="s">
        <v>34</v>
      </c>
      <c r="D241" s="41" t="s">
        <v>619</v>
      </c>
      <c r="E241" s="43" t="s">
        <v>93</v>
      </c>
      <c r="F241" s="44" t="n">
        <v>59.27</v>
      </c>
      <c r="G241" s="45"/>
      <c r="H241" s="45"/>
      <c r="I241" s="45"/>
      <c r="J241" s="45"/>
      <c r="K241" s="45"/>
      <c r="L241" s="45"/>
      <c r="M241" s="45"/>
      <c r="N241" s="46"/>
    </row>
    <row r="242" customFormat="false" ht="35.05" hidden="false" customHeight="false" outlineLevel="0" collapsed="false">
      <c r="A242" s="41" t="s">
        <v>620</v>
      </c>
      <c r="B242" s="42" t="s">
        <v>621</v>
      </c>
      <c r="C242" s="41" t="s">
        <v>34</v>
      </c>
      <c r="D242" s="41" t="s">
        <v>622</v>
      </c>
      <c r="E242" s="43" t="s">
        <v>93</v>
      </c>
      <c r="F242" s="44" t="n">
        <v>151.52</v>
      </c>
      <c r="G242" s="45"/>
      <c r="H242" s="45"/>
      <c r="I242" s="45"/>
      <c r="J242" s="45"/>
      <c r="K242" s="45"/>
      <c r="L242" s="45"/>
      <c r="M242" s="45"/>
      <c r="N242" s="46"/>
    </row>
    <row r="243" customFormat="false" ht="35.05" hidden="false" customHeight="false" outlineLevel="0" collapsed="false">
      <c r="A243" s="41" t="s">
        <v>623</v>
      </c>
      <c r="B243" s="42" t="s">
        <v>624</v>
      </c>
      <c r="C243" s="41" t="s">
        <v>34</v>
      </c>
      <c r="D243" s="41" t="s">
        <v>625</v>
      </c>
      <c r="E243" s="43" t="s">
        <v>93</v>
      </c>
      <c r="F243" s="44" t="n">
        <v>28.62</v>
      </c>
      <c r="G243" s="45"/>
      <c r="H243" s="45"/>
      <c r="I243" s="45"/>
      <c r="J243" s="45"/>
      <c r="K243" s="45"/>
      <c r="L243" s="45"/>
      <c r="M243" s="45"/>
      <c r="N243" s="46"/>
    </row>
    <row r="244" customFormat="false" ht="35.05" hidden="false" customHeight="false" outlineLevel="0" collapsed="false">
      <c r="A244" s="41" t="s">
        <v>626</v>
      </c>
      <c r="B244" s="42" t="s">
        <v>627</v>
      </c>
      <c r="C244" s="41" t="s">
        <v>34</v>
      </c>
      <c r="D244" s="41" t="s">
        <v>628</v>
      </c>
      <c r="E244" s="43" t="s">
        <v>93</v>
      </c>
      <c r="F244" s="44" t="n">
        <v>256.4</v>
      </c>
      <c r="G244" s="45"/>
      <c r="H244" s="45"/>
      <c r="I244" s="45"/>
      <c r="J244" s="45"/>
      <c r="K244" s="45"/>
      <c r="L244" s="45"/>
      <c r="M244" s="45"/>
      <c r="N244" s="46"/>
    </row>
    <row r="245" customFormat="false" ht="14.25" hidden="false" customHeight="false" outlineLevel="0" collapsed="false">
      <c r="A245" s="41" t="s">
        <v>629</v>
      </c>
      <c r="B245" s="42" t="s">
        <v>630</v>
      </c>
      <c r="C245" s="41" t="s">
        <v>524</v>
      </c>
      <c r="D245" s="41" t="s">
        <v>631</v>
      </c>
      <c r="E245" s="43" t="s">
        <v>304</v>
      </c>
      <c r="F245" s="44" t="n">
        <v>54.08</v>
      </c>
      <c r="G245" s="45"/>
      <c r="H245" s="45"/>
      <c r="I245" s="45"/>
      <c r="J245" s="45"/>
      <c r="K245" s="45"/>
      <c r="L245" s="45"/>
      <c r="M245" s="45"/>
      <c r="N245" s="46"/>
    </row>
    <row r="246" customFormat="false" ht="35.05" hidden="false" customHeight="false" outlineLevel="0" collapsed="false">
      <c r="A246" s="41" t="s">
        <v>632</v>
      </c>
      <c r="B246" s="42" t="s">
        <v>633</v>
      </c>
      <c r="C246" s="41" t="s">
        <v>34</v>
      </c>
      <c r="D246" s="41" t="s">
        <v>634</v>
      </c>
      <c r="E246" s="43" t="s">
        <v>93</v>
      </c>
      <c r="F246" s="44" t="n">
        <v>108.74</v>
      </c>
      <c r="G246" s="45"/>
      <c r="H246" s="45"/>
      <c r="I246" s="45"/>
      <c r="J246" s="45"/>
      <c r="K246" s="45"/>
      <c r="L246" s="45"/>
      <c r="M246" s="45"/>
      <c r="N246" s="46"/>
    </row>
    <row r="247" customFormat="false" ht="35.05" hidden="false" customHeight="false" outlineLevel="0" collapsed="false">
      <c r="A247" s="41" t="s">
        <v>635</v>
      </c>
      <c r="B247" s="42" t="s">
        <v>636</v>
      </c>
      <c r="C247" s="41" t="s">
        <v>34</v>
      </c>
      <c r="D247" s="41" t="s">
        <v>637</v>
      </c>
      <c r="E247" s="43" t="s">
        <v>93</v>
      </c>
      <c r="F247" s="44" t="n">
        <v>138.31</v>
      </c>
      <c r="G247" s="45"/>
      <c r="H247" s="45"/>
      <c r="I247" s="45"/>
      <c r="J247" s="45"/>
      <c r="K247" s="45"/>
      <c r="L247" s="45"/>
      <c r="M247" s="45"/>
      <c r="N247" s="46"/>
    </row>
    <row r="248" customFormat="false" ht="14.25" hidden="false" customHeight="false" outlineLevel="0" collapsed="false">
      <c r="A248" s="41" t="s">
        <v>638</v>
      </c>
      <c r="B248" s="42" t="s">
        <v>486</v>
      </c>
      <c r="C248" s="41" t="s">
        <v>34</v>
      </c>
      <c r="D248" s="41" t="s">
        <v>487</v>
      </c>
      <c r="E248" s="43" t="s">
        <v>62</v>
      </c>
      <c r="F248" s="44" t="n">
        <v>111.31</v>
      </c>
      <c r="G248" s="45"/>
      <c r="H248" s="45"/>
      <c r="I248" s="45"/>
      <c r="J248" s="45"/>
      <c r="K248" s="45"/>
      <c r="L248" s="45"/>
      <c r="M248" s="45"/>
      <c r="N248" s="46"/>
    </row>
    <row r="249" customFormat="false" ht="23.85" hidden="false" customHeight="false" outlineLevel="0" collapsed="false">
      <c r="A249" s="41" t="s">
        <v>639</v>
      </c>
      <c r="B249" s="42" t="s">
        <v>489</v>
      </c>
      <c r="C249" s="41" t="s">
        <v>34</v>
      </c>
      <c r="D249" s="41" t="s">
        <v>490</v>
      </c>
      <c r="E249" s="43" t="s">
        <v>62</v>
      </c>
      <c r="F249" s="44" t="n">
        <v>111.31</v>
      </c>
      <c r="G249" s="45"/>
      <c r="H249" s="45"/>
      <c r="I249" s="45"/>
      <c r="J249" s="45"/>
      <c r="K249" s="45"/>
      <c r="L249" s="45"/>
      <c r="M249" s="45"/>
      <c r="N249" s="46"/>
    </row>
    <row r="250" customFormat="false" ht="14.25" hidden="false" customHeight="false" outlineLevel="0" collapsed="false">
      <c r="A250" s="48" t="s">
        <v>640</v>
      </c>
      <c r="B250" s="48"/>
      <c r="C250" s="48"/>
      <c r="D250" s="48" t="s">
        <v>509</v>
      </c>
      <c r="E250" s="48"/>
      <c r="F250" s="49"/>
      <c r="G250" s="50"/>
      <c r="H250" s="51"/>
      <c r="I250" s="51"/>
      <c r="J250" s="51"/>
      <c r="K250" s="51"/>
      <c r="L250" s="51"/>
      <c r="M250" s="50"/>
      <c r="N250" s="52"/>
    </row>
    <row r="251" customFormat="false" ht="35.05" hidden="false" customHeight="false" outlineLevel="0" collapsed="false">
      <c r="A251" s="41" t="s">
        <v>641</v>
      </c>
      <c r="B251" s="42" t="s">
        <v>642</v>
      </c>
      <c r="C251" s="41" t="s">
        <v>34</v>
      </c>
      <c r="D251" s="41" t="s">
        <v>643</v>
      </c>
      <c r="E251" s="43" t="s">
        <v>76</v>
      </c>
      <c r="F251" s="44" t="n">
        <v>54</v>
      </c>
      <c r="G251" s="45"/>
      <c r="H251" s="45"/>
      <c r="I251" s="45"/>
      <c r="J251" s="45"/>
      <c r="K251" s="45"/>
      <c r="L251" s="45"/>
      <c r="M251" s="45"/>
      <c r="N251" s="46"/>
    </row>
    <row r="252" customFormat="false" ht="35.05" hidden="false" customHeight="false" outlineLevel="0" collapsed="false">
      <c r="A252" s="41" t="s">
        <v>644</v>
      </c>
      <c r="B252" s="42" t="s">
        <v>645</v>
      </c>
      <c r="C252" s="41" t="s">
        <v>34</v>
      </c>
      <c r="D252" s="41" t="s">
        <v>646</v>
      </c>
      <c r="E252" s="43" t="s">
        <v>76</v>
      </c>
      <c r="F252" s="44" t="n">
        <v>2</v>
      </c>
      <c r="G252" s="45"/>
      <c r="H252" s="45"/>
      <c r="I252" s="45"/>
      <c r="J252" s="45"/>
      <c r="K252" s="45"/>
      <c r="L252" s="45"/>
      <c r="M252" s="45"/>
      <c r="N252" s="46"/>
    </row>
    <row r="253" customFormat="false" ht="35.05" hidden="false" customHeight="false" outlineLevel="0" collapsed="false">
      <c r="A253" s="41" t="s">
        <v>647</v>
      </c>
      <c r="B253" s="42" t="s">
        <v>648</v>
      </c>
      <c r="C253" s="41" t="s">
        <v>34</v>
      </c>
      <c r="D253" s="41" t="s">
        <v>649</v>
      </c>
      <c r="E253" s="43" t="s">
        <v>76</v>
      </c>
      <c r="F253" s="44" t="n">
        <v>2</v>
      </c>
      <c r="G253" s="45"/>
      <c r="H253" s="45"/>
      <c r="I253" s="45"/>
      <c r="J253" s="45"/>
      <c r="K253" s="45"/>
      <c r="L253" s="45"/>
      <c r="M253" s="45"/>
      <c r="N253" s="46"/>
    </row>
    <row r="254" customFormat="false" ht="35.05" hidden="false" customHeight="false" outlineLevel="0" collapsed="false">
      <c r="A254" s="41" t="s">
        <v>650</v>
      </c>
      <c r="B254" s="42" t="s">
        <v>651</v>
      </c>
      <c r="C254" s="41" t="s">
        <v>34</v>
      </c>
      <c r="D254" s="41" t="s">
        <v>652</v>
      </c>
      <c r="E254" s="43" t="s">
        <v>76</v>
      </c>
      <c r="F254" s="44" t="n">
        <v>4</v>
      </c>
      <c r="G254" s="45"/>
      <c r="H254" s="45"/>
      <c r="I254" s="45"/>
      <c r="J254" s="45"/>
      <c r="K254" s="45"/>
      <c r="L254" s="45"/>
      <c r="M254" s="45"/>
      <c r="N254" s="46"/>
    </row>
    <row r="255" customFormat="false" ht="35.05" hidden="false" customHeight="false" outlineLevel="0" collapsed="false">
      <c r="A255" s="41" t="s">
        <v>653</v>
      </c>
      <c r="B255" s="42" t="s">
        <v>654</v>
      </c>
      <c r="C255" s="41" t="s">
        <v>34</v>
      </c>
      <c r="D255" s="41" t="s">
        <v>655</v>
      </c>
      <c r="E255" s="43" t="s">
        <v>76</v>
      </c>
      <c r="F255" s="44" t="n">
        <v>29</v>
      </c>
      <c r="G255" s="45"/>
      <c r="H255" s="45"/>
      <c r="I255" s="45"/>
      <c r="J255" s="45"/>
      <c r="K255" s="45"/>
      <c r="L255" s="45"/>
      <c r="M255" s="45"/>
      <c r="N255" s="46"/>
    </row>
    <row r="256" customFormat="false" ht="35.05" hidden="false" customHeight="false" outlineLevel="0" collapsed="false">
      <c r="A256" s="41" t="s">
        <v>656</v>
      </c>
      <c r="B256" s="42" t="s">
        <v>657</v>
      </c>
      <c r="C256" s="41" t="s">
        <v>34</v>
      </c>
      <c r="D256" s="41" t="s">
        <v>658</v>
      </c>
      <c r="E256" s="43" t="s">
        <v>76</v>
      </c>
      <c r="F256" s="44" t="n">
        <v>75</v>
      </c>
      <c r="G256" s="45"/>
      <c r="H256" s="45"/>
      <c r="I256" s="45"/>
      <c r="J256" s="45"/>
      <c r="K256" s="45"/>
      <c r="L256" s="45"/>
      <c r="M256" s="45"/>
      <c r="N256" s="46"/>
    </row>
    <row r="257" customFormat="false" ht="35.05" hidden="false" customHeight="false" outlineLevel="0" collapsed="false">
      <c r="A257" s="41" t="s">
        <v>659</v>
      </c>
      <c r="B257" s="42" t="s">
        <v>660</v>
      </c>
      <c r="C257" s="41" t="s">
        <v>34</v>
      </c>
      <c r="D257" s="41" t="s">
        <v>661</v>
      </c>
      <c r="E257" s="43" t="s">
        <v>76</v>
      </c>
      <c r="F257" s="44" t="n">
        <v>49</v>
      </c>
      <c r="G257" s="45"/>
      <c r="H257" s="45"/>
      <c r="I257" s="45"/>
      <c r="J257" s="45"/>
      <c r="K257" s="45"/>
      <c r="L257" s="45"/>
      <c r="M257" s="45"/>
      <c r="N257" s="46"/>
    </row>
    <row r="258" customFormat="false" ht="35.05" hidden="false" customHeight="false" outlineLevel="0" collapsed="false">
      <c r="A258" s="41" t="s">
        <v>662</v>
      </c>
      <c r="B258" s="42" t="s">
        <v>663</v>
      </c>
      <c r="C258" s="41" t="s">
        <v>34</v>
      </c>
      <c r="D258" s="41" t="s">
        <v>664</v>
      </c>
      <c r="E258" s="43" t="s">
        <v>76</v>
      </c>
      <c r="F258" s="44" t="n">
        <v>16</v>
      </c>
      <c r="G258" s="45"/>
      <c r="H258" s="45"/>
      <c r="I258" s="45"/>
      <c r="J258" s="45"/>
      <c r="K258" s="45"/>
      <c r="L258" s="45"/>
      <c r="M258" s="45"/>
      <c r="N258" s="46"/>
    </row>
    <row r="259" customFormat="false" ht="35.05" hidden="false" customHeight="false" outlineLevel="0" collapsed="false">
      <c r="A259" s="41" t="s">
        <v>665</v>
      </c>
      <c r="B259" s="42" t="s">
        <v>666</v>
      </c>
      <c r="C259" s="41" t="s">
        <v>34</v>
      </c>
      <c r="D259" s="41" t="s">
        <v>667</v>
      </c>
      <c r="E259" s="43" t="s">
        <v>76</v>
      </c>
      <c r="F259" s="44" t="n">
        <v>6</v>
      </c>
      <c r="G259" s="45"/>
      <c r="H259" s="45"/>
      <c r="I259" s="45"/>
      <c r="J259" s="45"/>
      <c r="K259" s="45"/>
      <c r="L259" s="45"/>
      <c r="M259" s="45"/>
      <c r="N259" s="46"/>
    </row>
    <row r="260" customFormat="false" ht="14.25" hidden="false" customHeight="false" outlineLevel="0" collapsed="false">
      <c r="A260" s="41" t="s">
        <v>668</v>
      </c>
      <c r="B260" s="42" t="s">
        <v>669</v>
      </c>
      <c r="C260" s="41" t="s">
        <v>581</v>
      </c>
      <c r="D260" s="41" t="s">
        <v>670</v>
      </c>
      <c r="E260" s="43" t="s">
        <v>76</v>
      </c>
      <c r="F260" s="44" t="n">
        <v>1</v>
      </c>
      <c r="G260" s="45"/>
      <c r="H260" s="45"/>
      <c r="I260" s="45"/>
      <c r="J260" s="45"/>
      <c r="K260" s="45"/>
      <c r="L260" s="45"/>
      <c r="M260" s="45"/>
      <c r="N260" s="46"/>
    </row>
    <row r="261" customFormat="false" ht="35.05" hidden="false" customHeight="false" outlineLevel="0" collapsed="false">
      <c r="A261" s="41" t="s">
        <v>671</v>
      </c>
      <c r="B261" s="42" t="s">
        <v>672</v>
      </c>
      <c r="C261" s="41" t="s">
        <v>34</v>
      </c>
      <c r="D261" s="41" t="s">
        <v>673</v>
      </c>
      <c r="E261" s="43" t="s">
        <v>76</v>
      </c>
      <c r="F261" s="44" t="n">
        <v>2</v>
      </c>
      <c r="G261" s="45"/>
      <c r="H261" s="45"/>
      <c r="I261" s="45"/>
      <c r="J261" s="45"/>
      <c r="K261" s="45"/>
      <c r="L261" s="45"/>
      <c r="M261" s="45"/>
      <c r="N261" s="46"/>
    </row>
    <row r="262" customFormat="false" ht="35.05" hidden="false" customHeight="false" outlineLevel="0" collapsed="false">
      <c r="A262" s="41" t="s">
        <v>674</v>
      </c>
      <c r="B262" s="42" t="s">
        <v>675</v>
      </c>
      <c r="C262" s="41" t="s">
        <v>34</v>
      </c>
      <c r="D262" s="41" t="s">
        <v>676</v>
      </c>
      <c r="E262" s="43" t="s">
        <v>76</v>
      </c>
      <c r="F262" s="44" t="n">
        <v>2</v>
      </c>
      <c r="G262" s="45"/>
      <c r="H262" s="45"/>
      <c r="I262" s="45"/>
      <c r="J262" s="45"/>
      <c r="K262" s="45"/>
      <c r="L262" s="45"/>
      <c r="M262" s="45"/>
      <c r="N262" s="46"/>
    </row>
    <row r="263" customFormat="false" ht="23.85" hidden="false" customHeight="false" outlineLevel="0" collapsed="false">
      <c r="A263" s="41" t="s">
        <v>677</v>
      </c>
      <c r="B263" s="42" t="s">
        <v>678</v>
      </c>
      <c r="C263" s="41" t="s">
        <v>524</v>
      </c>
      <c r="D263" s="41" t="s">
        <v>679</v>
      </c>
      <c r="E263" s="43" t="s">
        <v>308</v>
      </c>
      <c r="F263" s="44" t="n">
        <v>7</v>
      </c>
      <c r="G263" s="45"/>
      <c r="H263" s="45"/>
      <c r="I263" s="45"/>
      <c r="J263" s="45"/>
      <c r="K263" s="45"/>
      <c r="L263" s="45"/>
      <c r="M263" s="45"/>
      <c r="N263" s="46"/>
    </row>
    <row r="264" customFormat="false" ht="23.85" hidden="false" customHeight="false" outlineLevel="0" collapsed="false">
      <c r="A264" s="41" t="s">
        <v>680</v>
      </c>
      <c r="B264" s="42" t="s">
        <v>681</v>
      </c>
      <c r="C264" s="41" t="s">
        <v>524</v>
      </c>
      <c r="D264" s="41" t="s">
        <v>682</v>
      </c>
      <c r="E264" s="43" t="s">
        <v>308</v>
      </c>
      <c r="F264" s="44" t="n">
        <v>1</v>
      </c>
      <c r="G264" s="45"/>
      <c r="H264" s="45"/>
      <c r="I264" s="45"/>
      <c r="J264" s="45"/>
      <c r="K264" s="45"/>
      <c r="L264" s="45"/>
      <c r="M264" s="45"/>
      <c r="N264" s="46"/>
    </row>
    <row r="265" customFormat="false" ht="23.85" hidden="false" customHeight="false" outlineLevel="0" collapsed="false">
      <c r="A265" s="41" t="s">
        <v>683</v>
      </c>
      <c r="B265" s="42" t="s">
        <v>684</v>
      </c>
      <c r="C265" s="41" t="s">
        <v>524</v>
      </c>
      <c r="D265" s="41" t="s">
        <v>685</v>
      </c>
      <c r="E265" s="43" t="s">
        <v>308</v>
      </c>
      <c r="F265" s="44" t="n">
        <v>7</v>
      </c>
      <c r="G265" s="45"/>
      <c r="H265" s="45"/>
      <c r="I265" s="45"/>
      <c r="J265" s="45"/>
      <c r="K265" s="45"/>
      <c r="L265" s="45"/>
      <c r="M265" s="45"/>
      <c r="N265" s="46"/>
    </row>
    <row r="266" customFormat="false" ht="14.25" hidden="false" customHeight="false" outlineLevel="0" collapsed="false">
      <c r="A266" s="41" t="s">
        <v>686</v>
      </c>
      <c r="B266" s="42" t="s">
        <v>687</v>
      </c>
      <c r="C266" s="41" t="s">
        <v>29</v>
      </c>
      <c r="D266" s="41" t="s">
        <v>688</v>
      </c>
      <c r="E266" s="43" t="s">
        <v>76</v>
      </c>
      <c r="F266" s="44" t="n">
        <v>5</v>
      </c>
      <c r="G266" s="45"/>
      <c r="H266" s="45"/>
      <c r="I266" s="45"/>
      <c r="J266" s="45"/>
      <c r="K266" s="45"/>
      <c r="L266" s="45"/>
      <c r="M266" s="45"/>
      <c r="N266" s="46"/>
    </row>
    <row r="267" customFormat="false" ht="23.85" hidden="false" customHeight="false" outlineLevel="0" collapsed="false">
      <c r="A267" s="41" t="s">
        <v>689</v>
      </c>
      <c r="B267" s="42" t="s">
        <v>690</v>
      </c>
      <c r="C267" s="41" t="s">
        <v>480</v>
      </c>
      <c r="D267" s="41" t="s">
        <v>691</v>
      </c>
      <c r="E267" s="43" t="s">
        <v>76</v>
      </c>
      <c r="F267" s="44" t="n">
        <v>47</v>
      </c>
      <c r="G267" s="45"/>
      <c r="H267" s="45"/>
      <c r="I267" s="45"/>
      <c r="J267" s="45"/>
      <c r="K267" s="45"/>
      <c r="L267" s="45"/>
      <c r="M267" s="45"/>
      <c r="N267" s="46"/>
    </row>
    <row r="268" customFormat="false" ht="14.25" hidden="false" customHeight="false" outlineLevel="0" collapsed="false">
      <c r="A268" s="41" t="s">
        <v>692</v>
      </c>
      <c r="B268" s="42" t="s">
        <v>693</v>
      </c>
      <c r="C268" s="41" t="s">
        <v>29</v>
      </c>
      <c r="D268" s="41" t="s">
        <v>694</v>
      </c>
      <c r="E268" s="43" t="s">
        <v>76</v>
      </c>
      <c r="F268" s="44" t="n">
        <v>5</v>
      </c>
      <c r="G268" s="45"/>
      <c r="H268" s="45"/>
      <c r="I268" s="45"/>
      <c r="J268" s="45"/>
      <c r="K268" s="45"/>
      <c r="L268" s="45"/>
      <c r="M268" s="45"/>
      <c r="N268" s="46"/>
    </row>
    <row r="269" customFormat="false" ht="23.85" hidden="false" customHeight="false" outlineLevel="0" collapsed="false">
      <c r="A269" s="41" t="s">
        <v>695</v>
      </c>
      <c r="B269" s="42" t="s">
        <v>696</v>
      </c>
      <c r="C269" s="41" t="s">
        <v>29</v>
      </c>
      <c r="D269" s="41" t="s">
        <v>697</v>
      </c>
      <c r="E269" s="43" t="s">
        <v>76</v>
      </c>
      <c r="F269" s="44" t="n">
        <v>3</v>
      </c>
      <c r="G269" s="45"/>
      <c r="H269" s="45"/>
      <c r="I269" s="45"/>
      <c r="J269" s="45"/>
      <c r="K269" s="45"/>
      <c r="L269" s="45"/>
      <c r="M269" s="45"/>
      <c r="N269" s="46"/>
    </row>
    <row r="270" customFormat="false" ht="23.85" hidden="false" customHeight="false" outlineLevel="0" collapsed="false">
      <c r="A270" s="41" t="s">
        <v>698</v>
      </c>
      <c r="B270" s="42" t="s">
        <v>699</v>
      </c>
      <c r="C270" s="41" t="s">
        <v>34</v>
      </c>
      <c r="D270" s="41" t="s">
        <v>700</v>
      </c>
      <c r="E270" s="43" t="s">
        <v>76</v>
      </c>
      <c r="F270" s="44" t="n">
        <v>51</v>
      </c>
      <c r="G270" s="45"/>
      <c r="H270" s="45"/>
      <c r="I270" s="45"/>
      <c r="J270" s="45"/>
      <c r="K270" s="45"/>
      <c r="L270" s="45"/>
      <c r="M270" s="45"/>
      <c r="N270" s="46"/>
    </row>
    <row r="271" customFormat="false" ht="23.85" hidden="false" customHeight="false" outlineLevel="0" collapsed="false">
      <c r="A271" s="41" t="s">
        <v>701</v>
      </c>
      <c r="B271" s="42" t="s">
        <v>702</v>
      </c>
      <c r="C271" s="41" t="s">
        <v>29</v>
      </c>
      <c r="D271" s="41" t="s">
        <v>703</v>
      </c>
      <c r="E271" s="43" t="s">
        <v>76</v>
      </c>
      <c r="F271" s="44" t="n">
        <v>6</v>
      </c>
      <c r="G271" s="45"/>
      <c r="H271" s="45"/>
      <c r="I271" s="45"/>
      <c r="J271" s="45"/>
      <c r="K271" s="45"/>
      <c r="L271" s="45"/>
      <c r="M271" s="45"/>
      <c r="N271" s="46"/>
    </row>
    <row r="272" customFormat="false" ht="14.25" hidden="false" customHeight="false" outlineLevel="0" collapsed="false">
      <c r="A272" s="41" t="s">
        <v>704</v>
      </c>
      <c r="B272" s="42" t="s">
        <v>705</v>
      </c>
      <c r="C272" s="41" t="s">
        <v>524</v>
      </c>
      <c r="D272" s="41" t="s">
        <v>706</v>
      </c>
      <c r="E272" s="43" t="s">
        <v>308</v>
      </c>
      <c r="F272" s="44" t="n">
        <v>2</v>
      </c>
      <c r="G272" s="45"/>
      <c r="H272" s="45"/>
      <c r="I272" s="45"/>
      <c r="J272" s="45"/>
      <c r="K272" s="45"/>
      <c r="L272" s="45"/>
      <c r="M272" s="45"/>
      <c r="N272" s="46"/>
    </row>
    <row r="273" customFormat="false" ht="14.25" hidden="false" customHeight="false" outlineLevel="0" collapsed="false">
      <c r="A273" s="41" t="s">
        <v>707</v>
      </c>
      <c r="B273" s="42" t="s">
        <v>708</v>
      </c>
      <c r="C273" s="41" t="s">
        <v>524</v>
      </c>
      <c r="D273" s="41" t="s">
        <v>709</v>
      </c>
      <c r="E273" s="43" t="s">
        <v>308</v>
      </c>
      <c r="F273" s="44" t="n">
        <v>40</v>
      </c>
      <c r="G273" s="45"/>
      <c r="H273" s="45"/>
      <c r="I273" s="45"/>
      <c r="J273" s="45"/>
      <c r="K273" s="45"/>
      <c r="L273" s="45"/>
      <c r="M273" s="45"/>
      <c r="N273" s="46"/>
    </row>
    <row r="274" customFormat="false" ht="14.25" hidden="false" customHeight="false" outlineLevel="0" collapsed="false">
      <c r="A274" s="41" t="s">
        <v>710</v>
      </c>
      <c r="B274" s="42" t="s">
        <v>711</v>
      </c>
      <c r="C274" s="41" t="s">
        <v>524</v>
      </c>
      <c r="D274" s="41" t="s">
        <v>712</v>
      </c>
      <c r="E274" s="43" t="s">
        <v>308</v>
      </c>
      <c r="F274" s="44" t="n">
        <v>1</v>
      </c>
      <c r="G274" s="45"/>
      <c r="H274" s="45"/>
      <c r="I274" s="45"/>
      <c r="J274" s="45"/>
      <c r="K274" s="45"/>
      <c r="L274" s="45"/>
      <c r="M274" s="45"/>
      <c r="N274" s="46"/>
    </row>
    <row r="275" customFormat="false" ht="35.05" hidden="false" customHeight="false" outlineLevel="0" collapsed="false">
      <c r="A275" s="41" t="s">
        <v>713</v>
      </c>
      <c r="B275" s="42" t="s">
        <v>714</v>
      </c>
      <c r="C275" s="41" t="s">
        <v>34</v>
      </c>
      <c r="D275" s="41" t="s">
        <v>715</v>
      </c>
      <c r="E275" s="43" t="s">
        <v>76</v>
      </c>
      <c r="F275" s="44" t="n">
        <v>39</v>
      </c>
      <c r="G275" s="45"/>
      <c r="H275" s="45"/>
      <c r="I275" s="45"/>
      <c r="J275" s="45"/>
      <c r="K275" s="45"/>
      <c r="L275" s="45"/>
      <c r="M275" s="45"/>
      <c r="N275" s="46"/>
    </row>
    <row r="276" customFormat="false" ht="35.05" hidden="false" customHeight="false" outlineLevel="0" collapsed="false">
      <c r="A276" s="41" t="s">
        <v>716</v>
      </c>
      <c r="B276" s="42" t="s">
        <v>717</v>
      </c>
      <c r="C276" s="41" t="s">
        <v>34</v>
      </c>
      <c r="D276" s="41" t="s">
        <v>718</v>
      </c>
      <c r="E276" s="43" t="s">
        <v>76</v>
      </c>
      <c r="F276" s="44" t="n">
        <v>1</v>
      </c>
      <c r="G276" s="45"/>
      <c r="H276" s="45"/>
      <c r="I276" s="45"/>
      <c r="J276" s="45"/>
      <c r="K276" s="45"/>
      <c r="L276" s="45"/>
      <c r="M276" s="45"/>
      <c r="N276" s="46"/>
    </row>
    <row r="277" customFormat="false" ht="35.05" hidden="false" customHeight="false" outlineLevel="0" collapsed="false">
      <c r="A277" s="41" t="s">
        <v>719</v>
      </c>
      <c r="B277" s="42" t="s">
        <v>720</v>
      </c>
      <c r="C277" s="41" t="s">
        <v>34</v>
      </c>
      <c r="D277" s="41" t="s">
        <v>721</v>
      </c>
      <c r="E277" s="43" t="s">
        <v>76</v>
      </c>
      <c r="F277" s="44" t="n">
        <v>1</v>
      </c>
      <c r="G277" s="45"/>
      <c r="H277" s="45"/>
      <c r="I277" s="45"/>
      <c r="J277" s="45"/>
      <c r="K277" s="45"/>
      <c r="L277" s="45"/>
      <c r="M277" s="45"/>
      <c r="N277" s="46"/>
    </row>
    <row r="278" customFormat="false" ht="35.05" hidden="false" customHeight="false" outlineLevel="0" collapsed="false">
      <c r="A278" s="41" t="s">
        <v>722</v>
      </c>
      <c r="B278" s="42" t="s">
        <v>723</v>
      </c>
      <c r="C278" s="41" t="s">
        <v>34</v>
      </c>
      <c r="D278" s="41" t="s">
        <v>724</v>
      </c>
      <c r="E278" s="43" t="s">
        <v>76</v>
      </c>
      <c r="F278" s="44" t="n">
        <v>3</v>
      </c>
      <c r="G278" s="45"/>
      <c r="H278" s="45"/>
      <c r="I278" s="45"/>
      <c r="J278" s="45"/>
      <c r="K278" s="45"/>
      <c r="L278" s="45"/>
      <c r="M278" s="45"/>
      <c r="N278" s="46"/>
    </row>
    <row r="279" customFormat="false" ht="35.05" hidden="false" customHeight="false" outlineLevel="0" collapsed="false">
      <c r="A279" s="41" t="s">
        <v>725</v>
      </c>
      <c r="B279" s="42" t="s">
        <v>726</v>
      </c>
      <c r="C279" s="41" t="s">
        <v>34</v>
      </c>
      <c r="D279" s="41" t="s">
        <v>727</v>
      </c>
      <c r="E279" s="43" t="s">
        <v>76</v>
      </c>
      <c r="F279" s="44" t="n">
        <v>4</v>
      </c>
      <c r="G279" s="45"/>
      <c r="H279" s="45"/>
      <c r="I279" s="45"/>
      <c r="J279" s="45"/>
      <c r="K279" s="45"/>
      <c r="L279" s="45"/>
      <c r="M279" s="45"/>
      <c r="N279" s="46"/>
    </row>
    <row r="280" customFormat="false" ht="35.05" hidden="false" customHeight="false" outlineLevel="0" collapsed="false">
      <c r="A280" s="41" t="s">
        <v>728</v>
      </c>
      <c r="B280" s="42" t="s">
        <v>729</v>
      </c>
      <c r="C280" s="41" t="s">
        <v>34</v>
      </c>
      <c r="D280" s="41" t="s">
        <v>730</v>
      </c>
      <c r="E280" s="43" t="s">
        <v>76</v>
      </c>
      <c r="F280" s="44" t="n">
        <v>93</v>
      </c>
      <c r="G280" s="45"/>
      <c r="H280" s="45"/>
      <c r="I280" s="45"/>
      <c r="J280" s="45"/>
      <c r="K280" s="45"/>
      <c r="L280" s="45"/>
      <c r="M280" s="45"/>
      <c r="N280" s="46"/>
    </row>
    <row r="281" customFormat="false" ht="35.05" hidden="false" customHeight="false" outlineLevel="0" collapsed="false">
      <c r="A281" s="41" t="s">
        <v>731</v>
      </c>
      <c r="B281" s="42" t="s">
        <v>732</v>
      </c>
      <c r="C281" s="41" t="s">
        <v>34</v>
      </c>
      <c r="D281" s="41" t="s">
        <v>733</v>
      </c>
      <c r="E281" s="43" t="s">
        <v>76</v>
      </c>
      <c r="F281" s="44" t="n">
        <v>42</v>
      </c>
      <c r="G281" s="45"/>
      <c r="H281" s="45"/>
      <c r="I281" s="45"/>
      <c r="J281" s="45"/>
      <c r="K281" s="45"/>
      <c r="L281" s="45"/>
      <c r="M281" s="45"/>
      <c r="N281" s="46"/>
    </row>
    <row r="282" customFormat="false" ht="23.85" hidden="false" customHeight="false" outlineLevel="0" collapsed="false">
      <c r="A282" s="41" t="s">
        <v>734</v>
      </c>
      <c r="B282" s="42" t="s">
        <v>735</v>
      </c>
      <c r="C282" s="41" t="s">
        <v>524</v>
      </c>
      <c r="D282" s="41" t="s">
        <v>736</v>
      </c>
      <c r="E282" s="43" t="s">
        <v>308</v>
      </c>
      <c r="F282" s="44" t="n">
        <v>1</v>
      </c>
      <c r="G282" s="45"/>
      <c r="H282" s="45"/>
      <c r="I282" s="45"/>
      <c r="J282" s="45"/>
      <c r="K282" s="45"/>
      <c r="L282" s="45"/>
      <c r="M282" s="45"/>
      <c r="N282" s="46"/>
    </row>
    <row r="283" customFormat="false" ht="35.05" hidden="false" customHeight="false" outlineLevel="0" collapsed="false">
      <c r="A283" s="41" t="s">
        <v>737</v>
      </c>
      <c r="B283" s="42" t="s">
        <v>738</v>
      </c>
      <c r="C283" s="41" t="s">
        <v>34</v>
      </c>
      <c r="D283" s="41" t="s">
        <v>739</v>
      </c>
      <c r="E283" s="43" t="s">
        <v>76</v>
      </c>
      <c r="F283" s="44" t="n">
        <v>1</v>
      </c>
      <c r="G283" s="45"/>
      <c r="H283" s="45"/>
      <c r="I283" s="45"/>
      <c r="J283" s="45"/>
      <c r="K283" s="45"/>
      <c r="L283" s="45"/>
      <c r="M283" s="45"/>
      <c r="N283" s="46"/>
    </row>
    <row r="284" customFormat="false" ht="35.05" hidden="false" customHeight="false" outlineLevel="0" collapsed="false">
      <c r="A284" s="41" t="s">
        <v>740</v>
      </c>
      <c r="B284" s="42" t="s">
        <v>741</v>
      </c>
      <c r="C284" s="41" t="s">
        <v>34</v>
      </c>
      <c r="D284" s="41" t="s">
        <v>742</v>
      </c>
      <c r="E284" s="43" t="s">
        <v>76</v>
      </c>
      <c r="F284" s="44" t="n">
        <v>8</v>
      </c>
      <c r="G284" s="45"/>
      <c r="H284" s="45"/>
      <c r="I284" s="45"/>
      <c r="J284" s="45"/>
      <c r="K284" s="45"/>
      <c r="L284" s="45"/>
      <c r="M284" s="45"/>
      <c r="N284" s="46"/>
    </row>
    <row r="285" customFormat="false" ht="35.05" hidden="false" customHeight="false" outlineLevel="0" collapsed="false">
      <c r="A285" s="41" t="s">
        <v>743</v>
      </c>
      <c r="B285" s="42" t="s">
        <v>744</v>
      </c>
      <c r="C285" s="41" t="s">
        <v>34</v>
      </c>
      <c r="D285" s="41" t="s">
        <v>745</v>
      </c>
      <c r="E285" s="43" t="s">
        <v>76</v>
      </c>
      <c r="F285" s="44" t="n">
        <v>8</v>
      </c>
      <c r="G285" s="45"/>
      <c r="H285" s="45"/>
      <c r="I285" s="45"/>
      <c r="J285" s="45"/>
      <c r="K285" s="45"/>
      <c r="L285" s="45"/>
      <c r="M285" s="45"/>
      <c r="N285" s="46"/>
    </row>
    <row r="286" customFormat="false" ht="35.05" hidden="false" customHeight="false" outlineLevel="0" collapsed="false">
      <c r="A286" s="41" t="s">
        <v>746</v>
      </c>
      <c r="B286" s="42" t="s">
        <v>747</v>
      </c>
      <c r="C286" s="41" t="s">
        <v>34</v>
      </c>
      <c r="D286" s="41" t="s">
        <v>748</v>
      </c>
      <c r="E286" s="43" t="s">
        <v>76</v>
      </c>
      <c r="F286" s="44" t="n">
        <v>3</v>
      </c>
      <c r="G286" s="45"/>
      <c r="H286" s="45"/>
      <c r="I286" s="45"/>
      <c r="J286" s="45"/>
      <c r="K286" s="45"/>
      <c r="L286" s="45"/>
      <c r="M286" s="45"/>
      <c r="N286" s="46"/>
    </row>
    <row r="287" customFormat="false" ht="35.05" hidden="false" customHeight="false" outlineLevel="0" collapsed="false">
      <c r="A287" s="41" t="s">
        <v>749</v>
      </c>
      <c r="B287" s="42" t="s">
        <v>750</v>
      </c>
      <c r="C287" s="41" t="s">
        <v>34</v>
      </c>
      <c r="D287" s="41" t="s">
        <v>751</v>
      </c>
      <c r="E287" s="43" t="s">
        <v>76</v>
      </c>
      <c r="F287" s="44" t="n">
        <v>3</v>
      </c>
      <c r="G287" s="45"/>
      <c r="H287" s="45"/>
      <c r="I287" s="45"/>
      <c r="J287" s="45"/>
      <c r="K287" s="45"/>
      <c r="L287" s="45"/>
      <c r="M287" s="45"/>
      <c r="N287" s="46"/>
    </row>
    <row r="288" customFormat="false" ht="35.05" hidden="false" customHeight="false" outlineLevel="0" collapsed="false">
      <c r="A288" s="41" t="s">
        <v>752</v>
      </c>
      <c r="B288" s="42" t="s">
        <v>753</v>
      </c>
      <c r="C288" s="41" t="s">
        <v>34</v>
      </c>
      <c r="D288" s="41" t="s">
        <v>754</v>
      </c>
      <c r="E288" s="43" t="s">
        <v>76</v>
      </c>
      <c r="F288" s="44" t="n">
        <v>27</v>
      </c>
      <c r="G288" s="45"/>
      <c r="H288" s="45"/>
      <c r="I288" s="45"/>
      <c r="J288" s="45"/>
      <c r="K288" s="45"/>
      <c r="L288" s="45"/>
      <c r="M288" s="45"/>
      <c r="N288" s="46"/>
    </row>
    <row r="289" customFormat="false" ht="35.05" hidden="false" customHeight="false" outlineLevel="0" collapsed="false">
      <c r="A289" s="41" t="s">
        <v>755</v>
      </c>
      <c r="B289" s="42" t="s">
        <v>756</v>
      </c>
      <c r="C289" s="41" t="s">
        <v>34</v>
      </c>
      <c r="D289" s="41" t="s">
        <v>757</v>
      </c>
      <c r="E289" s="43" t="s">
        <v>76</v>
      </c>
      <c r="F289" s="44" t="n">
        <v>17</v>
      </c>
      <c r="G289" s="45"/>
      <c r="H289" s="45"/>
      <c r="I289" s="45"/>
      <c r="J289" s="45"/>
      <c r="K289" s="45"/>
      <c r="L289" s="45"/>
      <c r="M289" s="45"/>
      <c r="N289" s="46"/>
    </row>
    <row r="290" customFormat="false" ht="35.05" hidden="false" customHeight="false" outlineLevel="0" collapsed="false">
      <c r="A290" s="41" t="s">
        <v>758</v>
      </c>
      <c r="B290" s="42" t="s">
        <v>759</v>
      </c>
      <c r="C290" s="41" t="s">
        <v>34</v>
      </c>
      <c r="D290" s="41" t="s">
        <v>760</v>
      </c>
      <c r="E290" s="43" t="s">
        <v>76</v>
      </c>
      <c r="F290" s="44" t="n">
        <v>60</v>
      </c>
      <c r="G290" s="45"/>
      <c r="H290" s="45"/>
      <c r="I290" s="45"/>
      <c r="J290" s="45"/>
      <c r="K290" s="45"/>
      <c r="L290" s="45"/>
      <c r="M290" s="45"/>
      <c r="N290" s="46"/>
    </row>
    <row r="291" customFormat="false" ht="23.85" hidden="false" customHeight="false" outlineLevel="0" collapsed="false">
      <c r="A291" s="41" t="s">
        <v>761</v>
      </c>
      <c r="B291" s="42" t="s">
        <v>762</v>
      </c>
      <c r="C291" s="41" t="s">
        <v>524</v>
      </c>
      <c r="D291" s="41" t="s">
        <v>763</v>
      </c>
      <c r="E291" s="43" t="s">
        <v>308</v>
      </c>
      <c r="F291" s="44" t="n">
        <v>48</v>
      </c>
      <c r="G291" s="45"/>
      <c r="H291" s="45"/>
      <c r="I291" s="45"/>
      <c r="J291" s="45"/>
      <c r="K291" s="45"/>
      <c r="L291" s="45"/>
      <c r="M291" s="45"/>
      <c r="N291" s="46"/>
    </row>
    <row r="292" customFormat="false" ht="35.05" hidden="false" customHeight="false" outlineLevel="0" collapsed="false">
      <c r="A292" s="41" t="s">
        <v>764</v>
      </c>
      <c r="B292" s="42" t="s">
        <v>765</v>
      </c>
      <c r="C292" s="41" t="s">
        <v>34</v>
      </c>
      <c r="D292" s="41" t="s">
        <v>766</v>
      </c>
      <c r="E292" s="43" t="s">
        <v>76</v>
      </c>
      <c r="F292" s="44" t="n">
        <v>17</v>
      </c>
      <c r="G292" s="45"/>
      <c r="H292" s="45"/>
      <c r="I292" s="45"/>
      <c r="J292" s="45"/>
      <c r="K292" s="45"/>
      <c r="L292" s="45"/>
      <c r="M292" s="45"/>
      <c r="N292" s="46"/>
    </row>
    <row r="293" customFormat="false" ht="35.05" hidden="false" customHeight="false" outlineLevel="0" collapsed="false">
      <c r="A293" s="41" t="s">
        <v>767</v>
      </c>
      <c r="B293" s="42" t="s">
        <v>768</v>
      </c>
      <c r="C293" s="41" t="s">
        <v>34</v>
      </c>
      <c r="D293" s="41" t="s">
        <v>769</v>
      </c>
      <c r="E293" s="43" t="s">
        <v>76</v>
      </c>
      <c r="F293" s="44" t="n">
        <v>9</v>
      </c>
      <c r="G293" s="45"/>
      <c r="H293" s="45"/>
      <c r="I293" s="45"/>
      <c r="J293" s="45"/>
      <c r="K293" s="45"/>
      <c r="L293" s="45"/>
      <c r="M293" s="45"/>
      <c r="N293" s="46"/>
    </row>
    <row r="294" customFormat="false" ht="14.25" hidden="false" customHeight="false" outlineLevel="0" collapsed="false">
      <c r="A294" s="48" t="s">
        <v>770</v>
      </c>
      <c r="B294" s="48"/>
      <c r="C294" s="48"/>
      <c r="D294" s="48" t="s">
        <v>771</v>
      </c>
      <c r="E294" s="48"/>
      <c r="F294" s="49"/>
      <c r="G294" s="50"/>
      <c r="H294" s="51"/>
      <c r="I294" s="51"/>
      <c r="J294" s="51"/>
      <c r="K294" s="51"/>
      <c r="L294" s="51"/>
      <c r="M294" s="50"/>
      <c r="N294" s="52"/>
    </row>
    <row r="295" customFormat="false" ht="35.05" hidden="false" customHeight="false" outlineLevel="0" collapsed="false">
      <c r="A295" s="41" t="s">
        <v>772</v>
      </c>
      <c r="B295" s="42" t="s">
        <v>773</v>
      </c>
      <c r="C295" s="41" t="s">
        <v>29</v>
      </c>
      <c r="D295" s="41" t="s">
        <v>774</v>
      </c>
      <c r="E295" s="43" t="s">
        <v>76</v>
      </c>
      <c r="F295" s="44" t="n">
        <v>1</v>
      </c>
      <c r="G295" s="45"/>
      <c r="H295" s="45"/>
      <c r="I295" s="45"/>
      <c r="J295" s="45"/>
      <c r="K295" s="45"/>
      <c r="L295" s="45"/>
      <c r="M295" s="45"/>
      <c r="N295" s="46"/>
    </row>
    <row r="296" customFormat="false" ht="35.05" hidden="false" customHeight="false" outlineLevel="0" collapsed="false">
      <c r="A296" s="41" t="s">
        <v>775</v>
      </c>
      <c r="B296" s="42" t="s">
        <v>776</v>
      </c>
      <c r="C296" s="41" t="s">
        <v>34</v>
      </c>
      <c r="D296" s="41" t="s">
        <v>777</v>
      </c>
      <c r="E296" s="43" t="s">
        <v>76</v>
      </c>
      <c r="F296" s="44" t="n">
        <v>1</v>
      </c>
      <c r="G296" s="45"/>
      <c r="H296" s="45"/>
      <c r="I296" s="45"/>
      <c r="J296" s="45"/>
      <c r="K296" s="45"/>
      <c r="L296" s="45"/>
      <c r="M296" s="45"/>
      <c r="N296" s="46"/>
    </row>
    <row r="297" customFormat="false" ht="35.05" hidden="false" customHeight="false" outlineLevel="0" collapsed="false">
      <c r="A297" s="41" t="s">
        <v>778</v>
      </c>
      <c r="B297" s="42" t="s">
        <v>779</v>
      </c>
      <c r="C297" s="41" t="s">
        <v>34</v>
      </c>
      <c r="D297" s="41" t="s">
        <v>780</v>
      </c>
      <c r="E297" s="43" t="s">
        <v>76</v>
      </c>
      <c r="F297" s="44" t="n">
        <v>47</v>
      </c>
      <c r="G297" s="45"/>
      <c r="H297" s="45"/>
      <c r="I297" s="45"/>
      <c r="J297" s="45"/>
      <c r="K297" s="45"/>
      <c r="L297" s="45"/>
      <c r="M297" s="45"/>
      <c r="N297" s="46"/>
    </row>
    <row r="298" customFormat="false" ht="35.05" hidden="false" customHeight="false" outlineLevel="0" collapsed="false">
      <c r="A298" s="41" t="s">
        <v>781</v>
      </c>
      <c r="B298" s="42" t="s">
        <v>782</v>
      </c>
      <c r="C298" s="41" t="s">
        <v>34</v>
      </c>
      <c r="D298" s="41" t="s">
        <v>783</v>
      </c>
      <c r="E298" s="43" t="s">
        <v>76</v>
      </c>
      <c r="F298" s="44" t="n">
        <v>6</v>
      </c>
      <c r="G298" s="45"/>
      <c r="H298" s="45"/>
      <c r="I298" s="45"/>
      <c r="J298" s="45"/>
      <c r="K298" s="45"/>
      <c r="L298" s="45"/>
      <c r="M298" s="45"/>
      <c r="N298" s="46"/>
    </row>
    <row r="299" customFormat="false" ht="14.25" hidden="false" customHeight="false" outlineLevel="0" collapsed="false">
      <c r="A299" s="36" t="s">
        <v>784</v>
      </c>
      <c r="B299" s="36"/>
      <c r="C299" s="36"/>
      <c r="D299" s="36" t="s">
        <v>785</v>
      </c>
      <c r="E299" s="36"/>
      <c r="F299" s="47"/>
      <c r="G299" s="38"/>
      <c r="H299" s="39"/>
      <c r="I299" s="39"/>
      <c r="J299" s="39"/>
      <c r="K299" s="39"/>
      <c r="L299" s="39"/>
      <c r="M299" s="38"/>
      <c r="N299" s="40"/>
    </row>
    <row r="300" customFormat="false" ht="46.25" hidden="false" customHeight="false" outlineLevel="0" collapsed="false">
      <c r="A300" s="41" t="s">
        <v>786</v>
      </c>
      <c r="B300" s="42" t="s">
        <v>787</v>
      </c>
      <c r="C300" s="41" t="s">
        <v>34</v>
      </c>
      <c r="D300" s="41" t="s">
        <v>788</v>
      </c>
      <c r="E300" s="43" t="s">
        <v>62</v>
      </c>
      <c r="F300" s="44" t="n">
        <v>156.1</v>
      </c>
      <c r="G300" s="45"/>
      <c r="H300" s="45"/>
      <c r="I300" s="45"/>
      <c r="J300" s="45"/>
      <c r="K300" s="45"/>
      <c r="L300" s="45"/>
      <c r="M300" s="45"/>
      <c r="N300" s="46"/>
    </row>
    <row r="301" customFormat="false" ht="46.25" hidden="false" customHeight="false" outlineLevel="0" collapsed="false">
      <c r="A301" s="41" t="s">
        <v>789</v>
      </c>
      <c r="B301" s="42" t="s">
        <v>790</v>
      </c>
      <c r="C301" s="41" t="s">
        <v>34</v>
      </c>
      <c r="D301" s="41" t="s">
        <v>791</v>
      </c>
      <c r="E301" s="43" t="s">
        <v>62</v>
      </c>
      <c r="F301" s="44" t="n">
        <v>202.93</v>
      </c>
      <c r="G301" s="45"/>
      <c r="H301" s="45"/>
      <c r="I301" s="45"/>
      <c r="J301" s="45"/>
      <c r="K301" s="45"/>
      <c r="L301" s="45"/>
      <c r="M301" s="45"/>
      <c r="N301" s="46"/>
    </row>
    <row r="302" customFormat="false" ht="23.85" hidden="false" customHeight="false" outlineLevel="0" collapsed="false">
      <c r="A302" s="41" t="s">
        <v>792</v>
      </c>
      <c r="B302" s="42" t="s">
        <v>793</v>
      </c>
      <c r="C302" s="41" t="s">
        <v>34</v>
      </c>
      <c r="D302" s="41" t="s">
        <v>794</v>
      </c>
      <c r="E302" s="43" t="s">
        <v>66</v>
      </c>
      <c r="F302" s="44" t="n">
        <v>6087.9</v>
      </c>
      <c r="G302" s="45"/>
      <c r="H302" s="45"/>
      <c r="I302" s="45"/>
      <c r="J302" s="45"/>
      <c r="K302" s="45"/>
      <c r="L302" s="45"/>
      <c r="M302" s="45"/>
      <c r="N302" s="46"/>
    </row>
    <row r="303" customFormat="false" ht="23.85" hidden="false" customHeight="false" outlineLevel="0" collapsed="false">
      <c r="A303" s="41" t="s">
        <v>795</v>
      </c>
      <c r="B303" s="42" t="s">
        <v>796</v>
      </c>
      <c r="C303" s="41" t="s">
        <v>34</v>
      </c>
      <c r="D303" s="41" t="s">
        <v>797</v>
      </c>
      <c r="E303" s="43" t="s">
        <v>62</v>
      </c>
      <c r="F303" s="44" t="n">
        <v>118.78</v>
      </c>
      <c r="G303" s="45"/>
      <c r="H303" s="45"/>
      <c r="I303" s="45"/>
      <c r="J303" s="45"/>
      <c r="K303" s="45"/>
      <c r="L303" s="45"/>
      <c r="M303" s="45"/>
      <c r="N303" s="46"/>
    </row>
    <row r="304" customFormat="false" ht="46.25" hidden="false" customHeight="false" outlineLevel="0" collapsed="false">
      <c r="A304" s="41" t="s">
        <v>798</v>
      </c>
      <c r="B304" s="42" t="s">
        <v>790</v>
      </c>
      <c r="C304" s="41" t="s">
        <v>34</v>
      </c>
      <c r="D304" s="41" t="s">
        <v>791</v>
      </c>
      <c r="E304" s="43" t="s">
        <v>62</v>
      </c>
      <c r="F304" s="44" t="n">
        <v>154.41</v>
      </c>
      <c r="G304" s="45"/>
      <c r="H304" s="45"/>
      <c r="I304" s="45"/>
      <c r="J304" s="45"/>
      <c r="K304" s="45"/>
      <c r="L304" s="45"/>
      <c r="M304" s="45"/>
      <c r="N304" s="46"/>
    </row>
    <row r="305" customFormat="false" ht="23.85" hidden="false" customHeight="false" outlineLevel="0" collapsed="false">
      <c r="A305" s="41" t="s">
        <v>799</v>
      </c>
      <c r="B305" s="42" t="s">
        <v>793</v>
      </c>
      <c r="C305" s="41" t="s">
        <v>34</v>
      </c>
      <c r="D305" s="41" t="s">
        <v>794</v>
      </c>
      <c r="E305" s="43" t="s">
        <v>66</v>
      </c>
      <c r="F305" s="44" t="n">
        <v>527.62</v>
      </c>
      <c r="G305" s="45"/>
      <c r="H305" s="45"/>
      <c r="I305" s="45"/>
      <c r="J305" s="45"/>
      <c r="K305" s="45"/>
      <c r="L305" s="45"/>
      <c r="M305" s="45"/>
      <c r="N305" s="46"/>
    </row>
    <row r="306" customFormat="false" ht="23.85" hidden="false" customHeight="false" outlineLevel="0" collapsed="false">
      <c r="A306" s="41" t="s">
        <v>800</v>
      </c>
      <c r="B306" s="42" t="s">
        <v>801</v>
      </c>
      <c r="C306" s="41" t="s">
        <v>34</v>
      </c>
      <c r="D306" s="41" t="s">
        <v>802</v>
      </c>
      <c r="E306" s="43" t="s">
        <v>36</v>
      </c>
      <c r="F306" s="44" t="n">
        <v>63.14</v>
      </c>
      <c r="G306" s="45"/>
      <c r="H306" s="45"/>
      <c r="I306" s="45"/>
      <c r="J306" s="45"/>
      <c r="K306" s="45"/>
      <c r="L306" s="45"/>
      <c r="M306" s="45"/>
      <c r="N306" s="46"/>
    </row>
    <row r="307" customFormat="false" ht="46.25" hidden="false" customHeight="false" outlineLevel="0" collapsed="false">
      <c r="A307" s="41" t="s">
        <v>803</v>
      </c>
      <c r="B307" s="42" t="s">
        <v>804</v>
      </c>
      <c r="C307" s="41" t="s">
        <v>34</v>
      </c>
      <c r="D307" s="41" t="s">
        <v>805</v>
      </c>
      <c r="E307" s="43" t="s">
        <v>93</v>
      </c>
      <c r="F307" s="44" t="n">
        <v>99.56</v>
      </c>
      <c r="G307" s="45"/>
      <c r="H307" s="45"/>
      <c r="I307" s="45"/>
      <c r="J307" s="45"/>
      <c r="K307" s="45"/>
      <c r="L307" s="45"/>
      <c r="M307" s="45"/>
      <c r="N307" s="46"/>
    </row>
    <row r="308" customFormat="false" ht="46.25" hidden="false" customHeight="false" outlineLevel="0" collapsed="false">
      <c r="A308" s="41" t="s">
        <v>806</v>
      </c>
      <c r="B308" s="42" t="s">
        <v>807</v>
      </c>
      <c r="C308" s="41" t="s">
        <v>34</v>
      </c>
      <c r="D308" s="41" t="s">
        <v>808</v>
      </c>
      <c r="E308" s="43" t="s">
        <v>93</v>
      </c>
      <c r="F308" s="44" t="n">
        <v>64.89</v>
      </c>
      <c r="G308" s="45"/>
      <c r="H308" s="45"/>
      <c r="I308" s="45"/>
      <c r="J308" s="45"/>
      <c r="K308" s="45"/>
      <c r="L308" s="45"/>
      <c r="M308" s="45"/>
      <c r="N308" s="46"/>
    </row>
    <row r="309" customFormat="false" ht="35.05" hidden="false" customHeight="false" outlineLevel="0" collapsed="false">
      <c r="A309" s="41" t="s">
        <v>809</v>
      </c>
      <c r="B309" s="42" t="s">
        <v>810</v>
      </c>
      <c r="C309" s="41" t="s">
        <v>34</v>
      </c>
      <c r="D309" s="41" t="s">
        <v>811</v>
      </c>
      <c r="E309" s="43" t="s">
        <v>76</v>
      </c>
      <c r="F309" s="44" t="n">
        <v>6</v>
      </c>
      <c r="G309" s="45"/>
      <c r="H309" s="45"/>
      <c r="I309" s="45"/>
      <c r="J309" s="45"/>
      <c r="K309" s="45"/>
      <c r="L309" s="45"/>
      <c r="M309" s="45"/>
      <c r="N309" s="46"/>
    </row>
    <row r="310" customFormat="false" ht="35.05" hidden="false" customHeight="false" outlineLevel="0" collapsed="false">
      <c r="A310" s="41" t="s">
        <v>812</v>
      </c>
      <c r="B310" s="42" t="s">
        <v>813</v>
      </c>
      <c r="C310" s="41" t="s">
        <v>34</v>
      </c>
      <c r="D310" s="41" t="s">
        <v>814</v>
      </c>
      <c r="E310" s="43" t="s">
        <v>76</v>
      </c>
      <c r="F310" s="44" t="n">
        <v>8</v>
      </c>
      <c r="G310" s="45"/>
      <c r="H310" s="45"/>
      <c r="I310" s="45"/>
      <c r="J310" s="45"/>
      <c r="K310" s="45"/>
      <c r="L310" s="45"/>
      <c r="M310" s="45"/>
      <c r="N310" s="46"/>
    </row>
    <row r="311" customFormat="false" ht="23.85" hidden="false" customHeight="false" outlineLevel="0" collapsed="false">
      <c r="A311" s="41" t="s">
        <v>815</v>
      </c>
      <c r="B311" s="42" t="s">
        <v>816</v>
      </c>
      <c r="C311" s="41" t="s">
        <v>34</v>
      </c>
      <c r="D311" s="41" t="s">
        <v>817</v>
      </c>
      <c r="E311" s="43" t="s">
        <v>76</v>
      </c>
      <c r="F311" s="44" t="n">
        <v>8</v>
      </c>
      <c r="G311" s="45"/>
      <c r="H311" s="45"/>
      <c r="I311" s="45"/>
      <c r="J311" s="45"/>
      <c r="K311" s="45"/>
      <c r="L311" s="45"/>
      <c r="M311" s="45"/>
      <c r="N311" s="46"/>
    </row>
    <row r="312" customFormat="false" ht="35.05" hidden="false" customHeight="false" outlineLevel="0" collapsed="false">
      <c r="A312" s="41" t="s">
        <v>818</v>
      </c>
      <c r="B312" s="42" t="s">
        <v>819</v>
      </c>
      <c r="C312" s="41" t="s">
        <v>34</v>
      </c>
      <c r="D312" s="41" t="s">
        <v>820</v>
      </c>
      <c r="E312" s="43" t="s">
        <v>62</v>
      </c>
      <c r="F312" s="44" t="n">
        <v>118.78</v>
      </c>
      <c r="G312" s="45"/>
      <c r="H312" s="45"/>
      <c r="I312" s="45"/>
      <c r="J312" s="45"/>
      <c r="K312" s="45"/>
      <c r="L312" s="45"/>
      <c r="M312" s="45"/>
      <c r="N312" s="46"/>
    </row>
    <row r="313" customFormat="false" ht="46.25" hidden="false" customHeight="false" outlineLevel="0" collapsed="false">
      <c r="A313" s="41" t="s">
        <v>821</v>
      </c>
      <c r="B313" s="42" t="s">
        <v>790</v>
      </c>
      <c r="C313" s="41" t="s">
        <v>34</v>
      </c>
      <c r="D313" s="41" t="s">
        <v>791</v>
      </c>
      <c r="E313" s="43" t="s">
        <v>62</v>
      </c>
      <c r="F313" s="44" t="n">
        <v>130.66</v>
      </c>
      <c r="G313" s="45"/>
      <c r="H313" s="45"/>
      <c r="I313" s="45"/>
      <c r="J313" s="45"/>
      <c r="K313" s="45"/>
      <c r="L313" s="45"/>
      <c r="M313" s="45"/>
      <c r="N313" s="46"/>
    </row>
    <row r="314" customFormat="false" ht="14.25" hidden="false" customHeight="false" outlineLevel="0" collapsed="false">
      <c r="A314" s="41" t="s">
        <v>822</v>
      </c>
      <c r="B314" s="42" t="s">
        <v>823</v>
      </c>
      <c r="C314" s="41" t="s">
        <v>524</v>
      </c>
      <c r="D314" s="41" t="s">
        <v>824</v>
      </c>
      <c r="E314" s="43" t="s">
        <v>308</v>
      </c>
      <c r="F314" s="44" t="n">
        <v>20</v>
      </c>
      <c r="G314" s="45"/>
      <c r="H314" s="45"/>
      <c r="I314" s="45"/>
      <c r="J314" s="45"/>
      <c r="K314" s="45"/>
      <c r="L314" s="45"/>
      <c r="M314" s="45"/>
      <c r="N314" s="46"/>
    </row>
    <row r="315" customFormat="false" ht="35.05" hidden="false" customHeight="false" outlineLevel="0" collapsed="false">
      <c r="A315" s="41" t="s">
        <v>825</v>
      </c>
      <c r="B315" s="42" t="s">
        <v>826</v>
      </c>
      <c r="C315" s="41" t="s">
        <v>34</v>
      </c>
      <c r="D315" s="41" t="s">
        <v>827</v>
      </c>
      <c r="E315" s="43" t="s">
        <v>76</v>
      </c>
      <c r="F315" s="44" t="n">
        <v>18</v>
      </c>
      <c r="G315" s="45"/>
      <c r="H315" s="45"/>
      <c r="I315" s="45"/>
      <c r="J315" s="45"/>
      <c r="K315" s="45"/>
      <c r="L315" s="45"/>
      <c r="M315" s="45"/>
      <c r="N315" s="46"/>
    </row>
    <row r="316" customFormat="false" ht="35.05" hidden="false" customHeight="false" outlineLevel="0" collapsed="false">
      <c r="A316" s="41" t="s">
        <v>828</v>
      </c>
      <c r="B316" s="42" t="s">
        <v>829</v>
      </c>
      <c r="C316" s="41" t="s">
        <v>34</v>
      </c>
      <c r="D316" s="41" t="s">
        <v>830</v>
      </c>
      <c r="E316" s="43" t="s">
        <v>76</v>
      </c>
      <c r="F316" s="44" t="n">
        <v>8</v>
      </c>
      <c r="G316" s="45"/>
      <c r="H316" s="45"/>
      <c r="I316" s="45"/>
      <c r="J316" s="45"/>
      <c r="K316" s="45"/>
      <c r="L316" s="45"/>
      <c r="M316" s="45"/>
      <c r="N316" s="46"/>
    </row>
    <row r="317" customFormat="false" ht="35.05" hidden="false" customHeight="false" outlineLevel="0" collapsed="false">
      <c r="A317" s="41" t="s">
        <v>831</v>
      </c>
      <c r="B317" s="42" t="s">
        <v>832</v>
      </c>
      <c r="C317" s="41" t="s">
        <v>34</v>
      </c>
      <c r="D317" s="41" t="s">
        <v>833</v>
      </c>
      <c r="E317" s="43" t="s">
        <v>76</v>
      </c>
      <c r="F317" s="44" t="n">
        <v>43</v>
      </c>
      <c r="G317" s="45"/>
      <c r="H317" s="45"/>
      <c r="I317" s="45"/>
      <c r="J317" s="45"/>
      <c r="K317" s="45"/>
      <c r="L317" s="45"/>
      <c r="M317" s="45"/>
      <c r="N317" s="46"/>
    </row>
    <row r="318" customFormat="false" ht="35.05" hidden="false" customHeight="false" outlineLevel="0" collapsed="false">
      <c r="A318" s="41" t="s">
        <v>834</v>
      </c>
      <c r="B318" s="42" t="s">
        <v>835</v>
      </c>
      <c r="C318" s="41" t="s">
        <v>34</v>
      </c>
      <c r="D318" s="41" t="s">
        <v>836</v>
      </c>
      <c r="E318" s="43" t="s">
        <v>76</v>
      </c>
      <c r="F318" s="44" t="n">
        <v>11</v>
      </c>
      <c r="G318" s="45"/>
      <c r="H318" s="45"/>
      <c r="I318" s="45"/>
      <c r="J318" s="45"/>
      <c r="K318" s="45"/>
      <c r="L318" s="45"/>
      <c r="M318" s="45"/>
      <c r="N318" s="46"/>
    </row>
    <row r="319" customFormat="false" ht="35.05" hidden="false" customHeight="false" outlineLevel="0" collapsed="false">
      <c r="A319" s="41" t="s">
        <v>837</v>
      </c>
      <c r="B319" s="42" t="s">
        <v>838</v>
      </c>
      <c r="C319" s="41" t="s">
        <v>34</v>
      </c>
      <c r="D319" s="41" t="s">
        <v>839</v>
      </c>
      <c r="E319" s="43" t="s">
        <v>76</v>
      </c>
      <c r="F319" s="44" t="n">
        <v>5</v>
      </c>
      <c r="G319" s="45"/>
      <c r="H319" s="45"/>
      <c r="I319" s="45"/>
      <c r="J319" s="45"/>
      <c r="K319" s="45"/>
      <c r="L319" s="45"/>
      <c r="M319" s="45"/>
      <c r="N319" s="46"/>
    </row>
    <row r="320" customFormat="false" ht="35.05" hidden="false" customHeight="false" outlineLevel="0" collapsed="false">
      <c r="A320" s="41" t="s">
        <v>840</v>
      </c>
      <c r="B320" s="42" t="s">
        <v>841</v>
      </c>
      <c r="C320" s="41" t="s">
        <v>34</v>
      </c>
      <c r="D320" s="41" t="s">
        <v>842</v>
      </c>
      <c r="E320" s="43" t="s">
        <v>76</v>
      </c>
      <c r="F320" s="44" t="n">
        <v>5</v>
      </c>
      <c r="G320" s="45"/>
      <c r="H320" s="45"/>
      <c r="I320" s="45"/>
      <c r="J320" s="45"/>
      <c r="K320" s="45"/>
      <c r="L320" s="45"/>
      <c r="M320" s="45"/>
      <c r="N320" s="46"/>
    </row>
    <row r="321" customFormat="false" ht="35.05" hidden="false" customHeight="false" outlineLevel="0" collapsed="false">
      <c r="A321" s="41" t="s">
        <v>843</v>
      </c>
      <c r="B321" s="42" t="s">
        <v>844</v>
      </c>
      <c r="C321" s="41" t="s">
        <v>34</v>
      </c>
      <c r="D321" s="41" t="s">
        <v>845</v>
      </c>
      <c r="E321" s="43" t="s">
        <v>76</v>
      </c>
      <c r="F321" s="44" t="n">
        <v>1</v>
      </c>
      <c r="G321" s="45"/>
      <c r="H321" s="45"/>
      <c r="I321" s="45"/>
      <c r="J321" s="45"/>
      <c r="K321" s="45"/>
      <c r="L321" s="45"/>
      <c r="M321" s="45"/>
      <c r="N321" s="46"/>
    </row>
    <row r="322" customFormat="false" ht="35.05" hidden="false" customHeight="false" outlineLevel="0" collapsed="false">
      <c r="A322" s="41" t="s">
        <v>846</v>
      </c>
      <c r="B322" s="42" t="s">
        <v>847</v>
      </c>
      <c r="C322" s="41" t="s">
        <v>34</v>
      </c>
      <c r="D322" s="41" t="s">
        <v>848</v>
      </c>
      <c r="E322" s="43" t="s">
        <v>76</v>
      </c>
      <c r="F322" s="44" t="n">
        <v>34</v>
      </c>
      <c r="G322" s="45"/>
      <c r="H322" s="45"/>
      <c r="I322" s="45"/>
      <c r="J322" s="45"/>
      <c r="K322" s="45"/>
      <c r="L322" s="45"/>
      <c r="M322" s="45"/>
      <c r="N322" s="46"/>
    </row>
    <row r="323" customFormat="false" ht="35.05" hidden="false" customHeight="false" outlineLevel="0" collapsed="false">
      <c r="A323" s="41" t="s">
        <v>849</v>
      </c>
      <c r="B323" s="42" t="s">
        <v>850</v>
      </c>
      <c r="C323" s="41" t="s">
        <v>34</v>
      </c>
      <c r="D323" s="41" t="s">
        <v>851</v>
      </c>
      <c r="E323" s="43" t="s">
        <v>76</v>
      </c>
      <c r="F323" s="44" t="n">
        <v>8</v>
      </c>
      <c r="G323" s="45"/>
      <c r="H323" s="45"/>
      <c r="I323" s="45"/>
      <c r="J323" s="45"/>
      <c r="K323" s="45"/>
      <c r="L323" s="45"/>
      <c r="M323" s="45"/>
      <c r="N323" s="46"/>
    </row>
    <row r="324" customFormat="false" ht="35.05" hidden="false" customHeight="false" outlineLevel="0" collapsed="false">
      <c r="A324" s="41" t="s">
        <v>852</v>
      </c>
      <c r="B324" s="42" t="s">
        <v>853</v>
      </c>
      <c r="C324" s="41" t="s">
        <v>34</v>
      </c>
      <c r="D324" s="41" t="s">
        <v>854</v>
      </c>
      <c r="E324" s="43" t="s">
        <v>76</v>
      </c>
      <c r="F324" s="44" t="n">
        <v>9</v>
      </c>
      <c r="G324" s="45"/>
      <c r="H324" s="45"/>
      <c r="I324" s="45"/>
      <c r="J324" s="45"/>
      <c r="K324" s="45"/>
      <c r="L324" s="45"/>
      <c r="M324" s="45"/>
      <c r="N324" s="46"/>
    </row>
    <row r="325" customFormat="false" ht="23.85" hidden="false" customHeight="false" outlineLevel="0" collapsed="false">
      <c r="A325" s="41" t="s">
        <v>855</v>
      </c>
      <c r="B325" s="42" t="s">
        <v>856</v>
      </c>
      <c r="C325" s="41" t="s">
        <v>34</v>
      </c>
      <c r="D325" s="41" t="s">
        <v>857</v>
      </c>
      <c r="E325" s="43" t="s">
        <v>76</v>
      </c>
      <c r="F325" s="44" t="n">
        <v>1</v>
      </c>
      <c r="G325" s="45"/>
      <c r="H325" s="45"/>
      <c r="I325" s="45"/>
      <c r="J325" s="45"/>
      <c r="K325" s="45"/>
      <c r="L325" s="45"/>
      <c r="M325" s="45"/>
      <c r="N325" s="46"/>
    </row>
    <row r="326" customFormat="false" ht="23.85" hidden="false" customHeight="false" outlineLevel="0" collapsed="false">
      <c r="A326" s="41" t="s">
        <v>858</v>
      </c>
      <c r="B326" s="42" t="s">
        <v>859</v>
      </c>
      <c r="C326" s="41" t="s">
        <v>34</v>
      </c>
      <c r="D326" s="41" t="s">
        <v>860</v>
      </c>
      <c r="E326" s="43" t="s">
        <v>76</v>
      </c>
      <c r="F326" s="44" t="n">
        <v>2</v>
      </c>
      <c r="G326" s="45"/>
      <c r="H326" s="45"/>
      <c r="I326" s="45"/>
      <c r="J326" s="45"/>
      <c r="K326" s="45"/>
      <c r="L326" s="45"/>
      <c r="M326" s="45"/>
      <c r="N326" s="46"/>
    </row>
    <row r="327" customFormat="false" ht="23.85" hidden="false" customHeight="false" outlineLevel="0" collapsed="false">
      <c r="A327" s="41" t="s">
        <v>861</v>
      </c>
      <c r="B327" s="42" t="s">
        <v>862</v>
      </c>
      <c r="C327" s="41" t="s">
        <v>34</v>
      </c>
      <c r="D327" s="41" t="s">
        <v>863</v>
      </c>
      <c r="E327" s="43" t="s">
        <v>93</v>
      </c>
      <c r="F327" s="44" t="n">
        <v>328.72</v>
      </c>
      <c r="G327" s="45"/>
      <c r="H327" s="45"/>
      <c r="I327" s="45"/>
      <c r="J327" s="45"/>
      <c r="K327" s="45"/>
      <c r="L327" s="45"/>
      <c r="M327" s="45"/>
      <c r="N327" s="46"/>
    </row>
    <row r="328" customFormat="false" ht="23.85" hidden="false" customHeight="false" outlineLevel="0" collapsed="false">
      <c r="A328" s="41" t="s">
        <v>864</v>
      </c>
      <c r="B328" s="42" t="s">
        <v>865</v>
      </c>
      <c r="C328" s="41" t="s">
        <v>34</v>
      </c>
      <c r="D328" s="41" t="s">
        <v>866</v>
      </c>
      <c r="E328" s="43" t="s">
        <v>93</v>
      </c>
      <c r="F328" s="44" t="n">
        <v>96.48</v>
      </c>
      <c r="G328" s="45"/>
      <c r="H328" s="45"/>
      <c r="I328" s="45"/>
      <c r="J328" s="45"/>
      <c r="K328" s="45"/>
      <c r="L328" s="45"/>
      <c r="M328" s="45"/>
      <c r="N328" s="46"/>
    </row>
    <row r="329" customFormat="false" ht="14.25" hidden="false" customHeight="false" outlineLevel="0" collapsed="false">
      <c r="A329" s="41" t="s">
        <v>867</v>
      </c>
      <c r="B329" s="42" t="s">
        <v>868</v>
      </c>
      <c r="C329" s="41" t="s">
        <v>29</v>
      </c>
      <c r="D329" s="41" t="s">
        <v>869</v>
      </c>
      <c r="E329" s="43" t="s">
        <v>76</v>
      </c>
      <c r="F329" s="44" t="n">
        <v>3</v>
      </c>
      <c r="G329" s="45"/>
      <c r="H329" s="45"/>
      <c r="I329" s="45"/>
      <c r="J329" s="45"/>
      <c r="K329" s="45"/>
      <c r="L329" s="45"/>
      <c r="M329" s="45"/>
      <c r="N329" s="46"/>
    </row>
    <row r="330" customFormat="false" ht="35.05" hidden="false" customHeight="false" outlineLevel="0" collapsed="false">
      <c r="A330" s="41" t="s">
        <v>870</v>
      </c>
      <c r="B330" s="42" t="s">
        <v>871</v>
      </c>
      <c r="C330" s="41" t="s">
        <v>34</v>
      </c>
      <c r="D330" s="41" t="s">
        <v>872</v>
      </c>
      <c r="E330" s="43" t="s">
        <v>76</v>
      </c>
      <c r="F330" s="44" t="n">
        <v>1</v>
      </c>
      <c r="G330" s="45"/>
      <c r="H330" s="45"/>
      <c r="I330" s="45"/>
      <c r="J330" s="45"/>
      <c r="K330" s="45"/>
      <c r="L330" s="45"/>
      <c r="M330" s="45"/>
      <c r="N330" s="46"/>
    </row>
    <row r="331" customFormat="false" ht="14.25" hidden="false" customHeight="false" outlineLevel="0" collapsed="false">
      <c r="A331" s="36" t="s">
        <v>873</v>
      </c>
      <c r="B331" s="36"/>
      <c r="C331" s="36"/>
      <c r="D331" s="36" t="s">
        <v>874</v>
      </c>
      <c r="E331" s="36"/>
      <c r="F331" s="47"/>
      <c r="G331" s="38"/>
      <c r="H331" s="39"/>
      <c r="I331" s="39"/>
      <c r="J331" s="39"/>
      <c r="K331" s="39"/>
      <c r="L331" s="39"/>
      <c r="M331" s="38"/>
      <c r="N331" s="40"/>
    </row>
    <row r="332" customFormat="false" ht="14.25" hidden="false" customHeight="false" outlineLevel="0" collapsed="false">
      <c r="A332" s="48" t="s">
        <v>875</v>
      </c>
      <c r="B332" s="48"/>
      <c r="C332" s="48"/>
      <c r="D332" s="48" t="s">
        <v>492</v>
      </c>
      <c r="E332" s="48"/>
      <c r="F332" s="49"/>
      <c r="G332" s="50"/>
      <c r="H332" s="51"/>
      <c r="I332" s="51"/>
      <c r="J332" s="51"/>
      <c r="K332" s="51"/>
      <c r="L332" s="51"/>
      <c r="M332" s="50"/>
      <c r="N332" s="52"/>
    </row>
    <row r="333" customFormat="false" ht="23.85" hidden="false" customHeight="false" outlineLevel="0" collapsed="false">
      <c r="A333" s="41" t="s">
        <v>876</v>
      </c>
      <c r="B333" s="42" t="s">
        <v>877</v>
      </c>
      <c r="C333" s="41" t="s">
        <v>34</v>
      </c>
      <c r="D333" s="41" t="s">
        <v>878</v>
      </c>
      <c r="E333" s="43" t="s">
        <v>93</v>
      </c>
      <c r="F333" s="44" t="n">
        <v>577.54</v>
      </c>
      <c r="G333" s="45"/>
      <c r="H333" s="45"/>
      <c r="I333" s="45"/>
      <c r="J333" s="45"/>
      <c r="K333" s="45"/>
      <c r="L333" s="45"/>
      <c r="M333" s="45"/>
      <c r="N333" s="46"/>
    </row>
    <row r="334" customFormat="false" ht="23.85" hidden="false" customHeight="false" outlineLevel="0" collapsed="false">
      <c r="A334" s="41" t="s">
        <v>879</v>
      </c>
      <c r="B334" s="42" t="s">
        <v>880</v>
      </c>
      <c r="C334" s="41" t="s">
        <v>34</v>
      </c>
      <c r="D334" s="41" t="s">
        <v>881</v>
      </c>
      <c r="E334" s="43" t="s">
        <v>93</v>
      </c>
      <c r="F334" s="44" t="n">
        <v>106.54</v>
      </c>
      <c r="G334" s="45"/>
      <c r="H334" s="45"/>
      <c r="I334" s="45"/>
      <c r="J334" s="45"/>
      <c r="K334" s="45"/>
      <c r="L334" s="45"/>
      <c r="M334" s="45"/>
      <c r="N334" s="46"/>
    </row>
    <row r="335" customFormat="false" ht="23.85" hidden="false" customHeight="false" outlineLevel="0" collapsed="false">
      <c r="A335" s="41" t="s">
        <v>882</v>
      </c>
      <c r="B335" s="42" t="s">
        <v>883</v>
      </c>
      <c r="C335" s="41" t="s">
        <v>34</v>
      </c>
      <c r="D335" s="41" t="s">
        <v>884</v>
      </c>
      <c r="E335" s="43" t="s">
        <v>93</v>
      </c>
      <c r="F335" s="44" t="n">
        <v>9.78</v>
      </c>
      <c r="G335" s="45"/>
      <c r="H335" s="45"/>
      <c r="I335" s="45"/>
      <c r="J335" s="45"/>
      <c r="K335" s="45"/>
      <c r="L335" s="45"/>
      <c r="M335" s="45"/>
      <c r="N335" s="46"/>
    </row>
    <row r="336" customFormat="false" ht="23.85" hidden="false" customHeight="false" outlineLevel="0" collapsed="false">
      <c r="A336" s="41" t="s">
        <v>885</v>
      </c>
      <c r="B336" s="42" t="s">
        <v>497</v>
      </c>
      <c r="C336" s="41" t="s">
        <v>34</v>
      </c>
      <c r="D336" s="41" t="s">
        <v>886</v>
      </c>
      <c r="E336" s="43" t="s">
        <v>93</v>
      </c>
      <c r="F336" s="44" t="n">
        <v>58.76</v>
      </c>
      <c r="G336" s="45"/>
      <c r="H336" s="45"/>
      <c r="I336" s="45"/>
      <c r="J336" s="45"/>
      <c r="K336" s="45"/>
      <c r="L336" s="45"/>
      <c r="M336" s="45"/>
      <c r="N336" s="46"/>
    </row>
    <row r="337" customFormat="false" ht="23.85" hidden="false" customHeight="false" outlineLevel="0" collapsed="false">
      <c r="A337" s="41" t="s">
        <v>887</v>
      </c>
      <c r="B337" s="42" t="s">
        <v>503</v>
      </c>
      <c r="C337" s="41" t="s">
        <v>34</v>
      </c>
      <c r="D337" s="41" t="s">
        <v>888</v>
      </c>
      <c r="E337" s="43" t="s">
        <v>93</v>
      </c>
      <c r="F337" s="44" t="n">
        <v>13.1</v>
      </c>
      <c r="G337" s="45"/>
      <c r="H337" s="45"/>
      <c r="I337" s="45"/>
      <c r="J337" s="45"/>
      <c r="K337" s="45"/>
      <c r="L337" s="45"/>
      <c r="M337" s="45"/>
      <c r="N337" s="46"/>
    </row>
    <row r="338" customFormat="false" ht="14.25" hidden="false" customHeight="false" outlineLevel="0" collapsed="false">
      <c r="A338" s="48" t="s">
        <v>889</v>
      </c>
      <c r="B338" s="48"/>
      <c r="C338" s="48"/>
      <c r="D338" s="48" t="s">
        <v>509</v>
      </c>
      <c r="E338" s="48"/>
      <c r="F338" s="49"/>
      <c r="G338" s="50"/>
      <c r="H338" s="51"/>
      <c r="I338" s="51"/>
      <c r="J338" s="51"/>
      <c r="K338" s="51"/>
      <c r="L338" s="51"/>
      <c r="M338" s="50"/>
      <c r="N338" s="52"/>
    </row>
    <row r="339" customFormat="false" ht="35.05" hidden="false" customHeight="false" outlineLevel="0" collapsed="false">
      <c r="A339" s="41" t="s">
        <v>890</v>
      </c>
      <c r="B339" s="42" t="s">
        <v>891</v>
      </c>
      <c r="C339" s="41" t="s">
        <v>34</v>
      </c>
      <c r="D339" s="41" t="s">
        <v>892</v>
      </c>
      <c r="E339" s="43" t="s">
        <v>76</v>
      </c>
      <c r="F339" s="44" t="n">
        <v>15</v>
      </c>
      <c r="G339" s="45"/>
      <c r="H339" s="45"/>
      <c r="I339" s="45"/>
      <c r="J339" s="45"/>
      <c r="K339" s="45"/>
      <c r="L339" s="45"/>
      <c r="M339" s="45"/>
      <c r="N339" s="46"/>
    </row>
    <row r="340" customFormat="false" ht="14.25" hidden="false" customHeight="false" outlineLevel="0" collapsed="false">
      <c r="A340" s="41" t="s">
        <v>893</v>
      </c>
      <c r="B340" s="42" t="s">
        <v>894</v>
      </c>
      <c r="C340" s="41" t="s">
        <v>524</v>
      </c>
      <c r="D340" s="41" t="s">
        <v>895</v>
      </c>
      <c r="E340" s="43" t="s">
        <v>308</v>
      </c>
      <c r="F340" s="44" t="n">
        <v>2</v>
      </c>
      <c r="G340" s="45"/>
      <c r="H340" s="45"/>
      <c r="I340" s="45"/>
      <c r="J340" s="45"/>
      <c r="K340" s="45"/>
      <c r="L340" s="45"/>
      <c r="M340" s="45"/>
      <c r="N340" s="46"/>
    </row>
    <row r="341" customFormat="false" ht="35.05" hidden="false" customHeight="false" outlineLevel="0" collapsed="false">
      <c r="A341" s="41" t="s">
        <v>896</v>
      </c>
      <c r="B341" s="42" t="s">
        <v>530</v>
      </c>
      <c r="C341" s="41" t="s">
        <v>34</v>
      </c>
      <c r="D341" s="41" t="s">
        <v>531</v>
      </c>
      <c r="E341" s="43" t="s">
        <v>76</v>
      </c>
      <c r="F341" s="44" t="n">
        <v>1</v>
      </c>
      <c r="G341" s="45"/>
      <c r="H341" s="45"/>
      <c r="I341" s="45"/>
      <c r="J341" s="45"/>
      <c r="K341" s="45"/>
      <c r="L341" s="45"/>
      <c r="M341" s="45"/>
      <c r="N341" s="46"/>
    </row>
    <row r="342" customFormat="false" ht="35.05" hidden="false" customHeight="false" outlineLevel="0" collapsed="false">
      <c r="A342" s="41" t="s">
        <v>897</v>
      </c>
      <c r="B342" s="42" t="s">
        <v>898</v>
      </c>
      <c r="C342" s="41" t="s">
        <v>34</v>
      </c>
      <c r="D342" s="41" t="s">
        <v>899</v>
      </c>
      <c r="E342" s="43" t="s">
        <v>76</v>
      </c>
      <c r="F342" s="44" t="n">
        <v>3</v>
      </c>
      <c r="G342" s="45"/>
      <c r="H342" s="45"/>
      <c r="I342" s="45"/>
      <c r="J342" s="45"/>
      <c r="K342" s="45"/>
      <c r="L342" s="45"/>
      <c r="M342" s="45"/>
      <c r="N342" s="46"/>
    </row>
    <row r="343" customFormat="false" ht="35.05" hidden="false" customHeight="false" outlineLevel="0" collapsed="false">
      <c r="A343" s="41" t="s">
        <v>900</v>
      </c>
      <c r="B343" s="42" t="s">
        <v>901</v>
      </c>
      <c r="C343" s="41" t="s">
        <v>34</v>
      </c>
      <c r="D343" s="41" t="s">
        <v>902</v>
      </c>
      <c r="E343" s="43" t="s">
        <v>76</v>
      </c>
      <c r="F343" s="44" t="n">
        <v>1</v>
      </c>
      <c r="G343" s="45"/>
      <c r="H343" s="45"/>
      <c r="I343" s="45"/>
      <c r="J343" s="45"/>
      <c r="K343" s="45"/>
      <c r="L343" s="45"/>
      <c r="M343" s="45"/>
      <c r="N343" s="46"/>
    </row>
    <row r="344" customFormat="false" ht="35.05" hidden="false" customHeight="false" outlineLevel="0" collapsed="false">
      <c r="A344" s="41" t="s">
        <v>903</v>
      </c>
      <c r="B344" s="42" t="s">
        <v>536</v>
      </c>
      <c r="C344" s="41" t="s">
        <v>34</v>
      </c>
      <c r="D344" s="41" t="s">
        <v>537</v>
      </c>
      <c r="E344" s="43" t="s">
        <v>76</v>
      </c>
      <c r="F344" s="44" t="n">
        <v>1</v>
      </c>
      <c r="G344" s="45"/>
      <c r="H344" s="45"/>
      <c r="I344" s="45"/>
      <c r="J344" s="45"/>
      <c r="K344" s="45"/>
      <c r="L344" s="45"/>
      <c r="M344" s="45"/>
      <c r="N344" s="46"/>
    </row>
    <row r="345" customFormat="false" ht="23.85" hidden="false" customHeight="false" outlineLevel="0" collapsed="false">
      <c r="A345" s="41" t="s">
        <v>904</v>
      </c>
      <c r="B345" s="42" t="s">
        <v>905</v>
      </c>
      <c r="C345" s="41" t="s">
        <v>34</v>
      </c>
      <c r="D345" s="41" t="s">
        <v>906</v>
      </c>
      <c r="E345" s="43" t="s">
        <v>76</v>
      </c>
      <c r="F345" s="44" t="n">
        <v>54</v>
      </c>
      <c r="G345" s="45"/>
      <c r="H345" s="45"/>
      <c r="I345" s="45"/>
      <c r="J345" s="45"/>
      <c r="K345" s="45"/>
      <c r="L345" s="45"/>
      <c r="M345" s="45"/>
      <c r="N345" s="46"/>
    </row>
    <row r="346" customFormat="false" ht="23.85" hidden="false" customHeight="false" outlineLevel="0" collapsed="false">
      <c r="A346" s="41" t="s">
        <v>907</v>
      </c>
      <c r="B346" s="42" t="s">
        <v>908</v>
      </c>
      <c r="C346" s="41" t="s">
        <v>34</v>
      </c>
      <c r="D346" s="41" t="s">
        <v>909</v>
      </c>
      <c r="E346" s="43" t="s">
        <v>76</v>
      </c>
      <c r="F346" s="44" t="n">
        <v>6</v>
      </c>
      <c r="G346" s="45"/>
      <c r="H346" s="45"/>
      <c r="I346" s="45"/>
      <c r="J346" s="45"/>
      <c r="K346" s="45"/>
      <c r="L346" s="45"/>
      <c r="M346" s="45"/>
      <c r="N346" s="46"/>
    </row>
    <row r="347" customFormat="false" ht="23.85" hidden="false" customHeight="false" outlineLevel="0" collapsed="false">
      <c r="A347" s="41" t="s">
        <v>910</v>
      </c>
      <c r="B347" s="42" t="s">
        <v>911</v>
      </c>
      <c r="C347" s="41" t="s">
        <v>34</v>
      </c>
      <c r="D347" s="41" t="s">
        <v>912</v>
      </c>
      <c r="E347" s="43" t="s">
        <v>76</v>
      </c>
      <c r="F347" s="44" t="n">
        <v>1</v>
      </c>
      <c r="G347" s="45"/>
      <c r="H347" s="45"/>
      <c r="I347" s="45"/>
      <c r="J347" s="45"/>
      <c r="K347" s="45"/>
      <c r="L347" s="45"/>
      <c r="M347" s="45"/>
      <c r="N347" s="46"/>
    </row>
    <row r="348" customFormat="false" ht="23.85" hidden="false" customHeight="false" outlineLevel="0" collapsed="false">
      <c r="A348" s="41" t="s">
        <v>913</v>
      </c>
      <c r="B348" s="42" t="s">
        <v>562</v>
      </c>
      <c r="C348" s="41" t="s">
        <v>34</v>
      </c>
      <c r="D348" s="41" t="s">
        <v>914</v>
      </c>
      <c r="E348" s="43" t="s">
        <v>76</v>
      </c>
      <c r="F348" s="44" t="n">
        <v>2</v>
      </c>
      <c r="G348" s="45"/>
      <c r="H348" s="45"/>
      <c r="I348" s="45"/>
      <c r="J348" s="45"/>
      <c r="K348" s="45"/>
      <c r="L348" s="45"/>
      <c r="M348" s="45"/>
      <c r="N348" s="46"/>
    </row>
    <row r="349" customFormat="false" ht="35.05" hidden="false" customHeight="false" outlineLevel="0" collapsed="false">
      <c r="A349" s="41" t="s">
        <v>915</v>
      </c>
      <c r="B349" s="42" t="s">
        <v>916</v>
      </c>
      <c r="C349" s="41" t="s">
        <v>34</v>
      </c>
      <c r="D349" s="41" t="s">
        <v>917</v>
      </c>
      <c r="E349" s="43" t="s">
        <v>76</v>
      </c>
      <c r="F349" s="44" t="n">
        <v>19</v>
      </c>
      <c r="G349" s="45"/>
      <c r="H349" s="45"/>
      <c r="I349" s="45"/>
      <c r="J349" s="45"/>
      <c r="K349" s="45"/>
      <c r="L349" s="45"/>
      <c r="M349" s="45"/>
      <c r="N349" s="46"/>
    </row>
    <row r="350" customFormat="false" ht="14.25" hidden="false" customHeight="false" outlineLevel="0" collapsed="false">
      <c r="A350" s="41" t="s">
        <v>918</v>
      </c>
      <c r="B350" s="42" t="s">
        <v>919</v>
      </c>
      <c r="C350" s="41" t="s">
        <v>524</v>
      </c>
      <c r="D350" s="41" t="s">
        <v>920</v>
      </c>
      <c r="E350" s="43" t="s">
        <v>308</v>
      </c>
      <c r="F350" s="44" t="n">
        <v>1</v>
      </c>
      <c r="G350" s="45"/>
      <c r="H350" s="45"/>
      <c r="I350" s="45"/>
      <c r="J350" s="45"/>
      <c r="K350" s="45"/>
      <c r="L350" s="45"/>
      <c r="M350" s="45"/>
      <c r="N350" s="46"/>
    </row>
    <row r="351" customFormat="false" ht="35.05" hidden="false" customHeight="false" outlineLevel="0" collapsed="false">
      <c r="A351" s="41" t="s">
        <v>921</v>
      </c>
      <c r="B351" s="42" t="s">
        <v>922</v>
      </c>
      <c r="C351" s="41" t="s">
        <v>34</v>
      </c>
      <c r="D351" s="41" t="s">
        <v>923</v>
      </c>
      <c r="E351" s="43" t="s">
        <v>76</v>
      </c>
      <c r="F351" s="44" t="n">
        <v>1</v>
      </c>
      <c r="G351" s="45"/>
      <c r="H351" s="45"/>
      <c r="I351" s="45"/>
      <c r="J351" s="45"/>
      <c r="K351" s="45"/>
      <c r="L351" s="45"/>
      <c r="M351" s="45"/>
      <c r="N351" s="46"/>
    </row>
    <row r="352" customFormat="false" ht="35.05" hidden="false" customHeight="false" outlineLevel="0" collapsed="false">
      <c r="A352" s="41" t="s">
        <v>924</v>
      </c>
      <c r="B352" s="42" t="s">
        <v>574</v>
      </c>
      <c r="C352" s="41" t="s">
        <v>34</v>
      </c>
      <c r="D352" s="41" t="s">
        <v>925</v>
      </c>
      <c r="E352" s="43" t="s">
        <v>76</v>
      </c>
      <c r="F352" s="44" t="n">
        <v>4</v>
      </c>
      <c r="G352" s="45"/>
      <c r="H352" s="45"/>
      <c r="I352" s="45"/>
      <c r="J352" s="45"/>
      <c r="K352" s="45"/>
      <c r="L352" s="45"/>
      <c r="M352" s="45"/>
      <c r="N352" s="46"/>
    </row>
    <row r="353" customFormat="false" ht="35.05" hidden="false" customHeight="false" outlineLevel="0" collapsed="false">
      <c r="A353" s="41" t="s">
        <v>926</v>
      </c>
      <c r="B353" s="42" t="s">
        <v>927</v>
      </c>
      <c r="C353" s="41" t="s">
        <v>34</v>
      </c>
      <c r="D353" s="41" t="s">
        <v>928</v>
      </c>
      <c r="E353" s="43" t="s">
        <v>76</v>
      </c>
      <c r="F353" s="44" t="n">
        <v>7</v>
      </c>
      <c r="G353" s="45"/>
      <c r="H353" s="45"/>
      <c r="I353" s="45"/>
      <c r="J353" s="45"/>
      <c r="K353" s="45"/>
      <c r="L353" s="45"/>
      <c r="M353" s="45"/>
      <c r="N353" s="46"/>
    </row>
    <row r="354" customFormat="false" ht="23.85" hidden="false" customHeight="false" outlineLevel="0" collapsed="false">
      <c r="A354" s="41" t="s">
        <v>929</v>
      </c>
      <c r="B354" s="42" t="s">
        <v>584</v>
      </c>
      <c r="C354" s="41" t="s">
        <v>34</v>
      </c>
      <c r="D354" s="41" t="s">
        <v>585</v>
      </c>
      <c r="E354" s="43" t="s">
        <v>76</v>
      </c>
      <c r="F354" s="44" t="n">
        <v>1</v>
      </c>
      <c r="G354" s="45"/>
      <c r="H354" s="45"/>
      <c r="I354" s="45"/>
      <c r="J354" s="45"/>
      <c r="K354" s="45"/>
      <c r="L354" s="45"/>
      <c r="M354" s="45"/>
      <c r="N354" s="46"/>
    </row>
    <row r="355" customFormat="false" ht="23.85" hidden="false" customHeight="false" outlineLevel="0" collapsed="false">
      <c r="A355" s="41" t="s">
        <v>930</v>
      </c>
      <c r="B355" s="42" t="s">
        <v>931</v>
      </c>
      <c r="C355" s="41" t="s">
        <v>34</v>
      </c>
      <c r="D355" s="41" t="s">
        <v>932</v>
      </c>
      <c r="E355" s="43" t="s">
        <v>76</v>
      </c>
      <c r="F355" s="44" t="n">
        <v>165</v>
      </c>
      <c r="G355" s="45"/>
      <c r="H355" s="45"/>
      <c r="I355" s="45"/>
      <c r="J355" s="45"/>
      <c r="K355" s="45"/>
      <c r="L355" s="45"/>
      <c r="M355" s="45"/>
      <c r="N355" s="46"/>
    </row>
    <row r="356" customFormat="false" ht="23.85" hidden="false" customHeight="false" outlineLevel="0" collapsed="false">
      <c r="A356" s="41" t="s">
        <v>933</v>
      </c>
      <c r="B356" s="42" t="s">
        <v>934</v>
      </c>
      <c r="C356" s="41" t="s">
        <v>34</v>
      </c>
      <c r="D356" s="41" t="s">
        <v>935</v>
      </c>
      <c r="E356" s="43" t="s">
        <v>76</v>
      </c>
      <c r="F356" s="44" t="n">
        <v>20</v>
      </c>
      <c r="G356" s="45"/>
      <c r="H356" s="45"/>
      <c r="I356" s="45"/>
      <c r="J356" s="45"/>
      <c r="K356" s="45"/>
      <c r="L356" s="45"/>
      <c r="M356" s="45"/>
      <c r="N356" s="46"/>
    </row>
    <row r="357" customFormat="false" ht="23.85" hidden="false" customHeight="false" outlineLevel="0" collapsed="false">
      <c r="A357" s="41" t="s">
        <v>936</v>
      </c>
      <c r="B357" s="42" t="s">
        <v>937</v>
      </c>
      <c r="C357" s="41" t="s">
        <v>34</v>
      </c>
      <c r="D357" s="41" t="s">
        <v>938</v>
      </c>
      <c r="E357" s="43" t="s">
        <v>76</v>
      </c>
      <c r="F357" s="44" t="n">
        <v>1</v>
      </c>
      <c r="G357" s="45"/>
      <c r="H357" s="45"/>
      <c r="I357" s="45"/>
      <c r="J357" s="45"/>
      <c r="K357" s="45"/>
      <c r="L357" s="45"/>
      <c r="M357" s="45"/>
      <c r="N357" s="46"/>
    </row>
    <row r="358" customFormat="false" ht="23.85" hidden="false" customHeight="false" outlineLevel="0" collapsed="false">
      <c r="A358" s="41" t="s">
        <v>939</v>
      </c>
      <c r="B358" s="42" t="s">
        <v>540</v>
      </c>
      <c r="C358" s="41" t="s">
        <v>34</v>
      </c>
      <c r="D358" s="41" t="s">
        <v>541</v>
      </c>
      <c r="E358" s="43" t="s">
        <v>76</v>
      </c>
      <c r="F358" s="44" t="n">
        <v>9</v>
      </c>
      <c r="G358" s="45"/>
      <c r="H358" s="45"/>
      <c r="I358" s="45"/>
      <c r="J358" s="45"/>
      <c r="K358" s="45"/>
      <c r="L358" s="45"/>
      <c r="M358" s="45"/>
      <c r="N358" s="46"/>
    </row>
    <row r="359" customFormat="false" ht="23.85" hidden="false" customHeight="false" outlineLevel="0" collapsed="false">
      <c r="A359" s="41" t="s">
        <v>940</v>
      </c>
      <c r="B359" s="42" t="s">
        <v>543</v>
      </c>
      <c r="C359" s="41" t="s">
        <v>34</v>
      </c>
      <c r="D359" s="41" t="s">
        <v>544</v>
      </c>
      <c r="E359" s="43" t="s">
        <v>76</v>
      </c>
      <c r="F359" s="44" t="n">
        <v>1</v>
      </c>
      <c r="G359" s="45"/>
      <c r="H359" s="45"/>
      <c r="I359" s="45"/>
      <c r="J359" s="45"/>
      <c r="K359" s="45"/>
      <c r="L359" s="45"/>
      <c r="M359" s="45"/>
      <c r="N359" s="46"/>
    </row>
    <row r="360" customFormat="false" ht="23.85" hidden="false" customHeight="false" outlineLevel="0" collapsed="false">
      <c r="A360" s="41" t="s">
        <v>941</v>
      </c>
      <c r="B360" s="42" t="s">
        <v>942</v>
      </c>
      <c r="C360" s="41" t="s">
        <v>34</v>
      </c>
      <c r="D360" s="41" t="s">
        <v>943</v>
      </c>
      <c r="E360" s="43" t="s">
        <v>76</v>
      </c>
      <c r="F360" s="44" t="n">
        <v>16</v>
      </c>
      <c r="G360" s="45"/>
      <c r="H360" s="45"/>
      <c r="I360" s="45"/>
      <c r="J360" s="45"/>
      <c r="K360" s="45"/>
      <c r="L360" s="45"/>
      <c r="M360" s="45"/>
      <c r="N360" s="46"/>
    </row>
    <row r="361" customFormat="false" ht="23.85" hidden="false" customHeight="false" outlineLevel="0" collapsed="false">
      <c r="A361" s="41" t="s">
        <v>944</v>
      </c>
      <c r="B361" s="42" t="s">
        <v>945</v>
      </c>
      <c r="C361" s="41" t="s">
        <v>34</v>
      </c>
      <c r="D361" s="41" t="s">
        <v>946</v>
      </c>
      <c r="E361" s="43" t="s">
        <v>76</v>
      </c>
      <c r="F361" s="44" t="n">
        <v>7</v>
      </c>
      <c r="G361" s="45"/>
      <c r="H361" s="45"/>
      <c r="I361" s="45"/>
      <c r="J361" s="45"/>
      <c r="K361" s="45"/>
      <c r="L361" s="45"/>
      <c r="M361" s="45"/>
      <c r="N361" s="46"/>
    </row>
    <row r="362" customFormat="false" ht="23.85" hidden="false" customHeight="false" outlineLevel="0" collapsed="false">
      <c r="A362" s="41" t="s">
        <v>947</v>
      </c>
      <c r="B362" s="42" t="s">
        <v>948</v>
      </c>
      <c r="C362" s="41" t="s">
        <v>34</v>
      </c>
      <c r="D362" s="41" t="s">
        <v>949</v>
      </c>
      <c r="E362" s="43" t="s">
        <v>76</v>
      </c>
      <c r="F362" s="44" t="n">
        <v>2</v>
      </c>
      <c r="G362" s="45"/>
      <c r="H362" s="45"/>
      <c r="I362" s="45"/>
      <c r="J362" s="45"/>
      <c r="K362" s="45"/>
      <c r="L362" s="45"/>
      <c r="M362" s="45"/>
      <c r="N362" s="46"/>
    </row>
    <row r="363" customFormat="false" ht="14.25" hidden="false" customHeight="false" outlineLevel="0" collapsed="false">
      <c r="A363" s="31" t="s">
        <v>950</v>
      </c>
      <c r="B363" s="31"/>
      <c r="C363" s="31"/>
      <c r="D363" s="31" t="s">
        <v>951</v>
      </c>
      <c r="E363" s="31"/>
      <c r="F363" s="53"/>
      <c r="G363" s="33"/>
      <c r="H363" s="34"/>
      <c r="I363" s="34"/>
      <c r="J363" s="34"/>
      <c r="K363" s="34"/>
      <c r="L363" s="34"/>
      <c r="M363" s="33"/>
      <c r="N363" s="35"/>
    </row>
    <row r="364" customFormat="false" ht="14.25" hidden="false" customHeight="false" outlineLevel="0" collapsed="false">
      <c r="A364" s="36" t="s">
        <v>952</v>
      </c>
      <c r="B364" s="36"/>
      <c r="C364" s="36"/>
      <c r="D364" s="36" t="s">
        <v>953</v>
      </c>
      <c r="E364" s="36"/>
      <c r="F364" s="47"/>
      <c r="G364" s="38"/>
      <c r="H364" s="39"/>
      <c r="I364" s="39"/>
      <c r="J364" s="39"/>
      <c r="K364" s="39"/>
      <c r="L364" s="39"/>
      <c r="M364" s="38"/>
      <c r="N364" s="40"/>
    </row>
    <row r="365" customFormat="false" ht="35.05" hidden="false" customHeight="false" outlineLevel="0" collapsed="false">
      <c r="A365" s="41" t="s">
        <v>954</v>
      </c>
      <c r="B365" s="42" t="s">
        <v>955</v>
      </c>
      <c r="C365" s="41" t="s">
        <v>34</v>
      </c>
      <c r="D365" s="41" t="s">
        <v>956</v>
      </c>
      <c r="E365" s="43" t="s">
        <v>93</v>
      </c>
      <c r="F365" s="44" t="n">
        <v>3800</v>
      </c>
      <c r="G365" s="45"/>
      <c r="H365" s="45"/>
      <c r="I365" s="45"/>
      <c r="J365" s="45"/>
      <c r="K365" s="45"/>
      <c r="L365" s="45"/>
      <c r="M365" s="45"/>
      <c r="N365" s="46"/>
    </row>
    <row r="366" customFormat="false" ht="35.05" hidden="false" customHeight="false" outlineLevel="0" collapsed="false">
      <c r="A366" s="41" t="s">
        <v>957</v>
      </c>
      <c r="B366" s="42" t="s">
        <v>958</v>
      </c>
      <c r="C366" s="41" t="s">
        <v>34</v>
      </c>
      <c r="D366" s="41" t="s">
        <v>959</v>
      </c>
      <c r="E366" s="43" t="s">
        <v>93</v>
      </c>
      <c r="F366" s="44" t="n">
        <v>1200</v>
      </c>
      <c r="G366" s="45"/>
      <c r="H366" s="45"/>
      <c r="I366" s="45"/>
      <c r="J366" s="45"/>
      <c r="K366" s="45"/>
      <c r="L366" s="45"/>
      <c r="M366" s="45"/>
      <c r="N366" s="46"/>
    </row>
    <row r="367" customFormat="false" ht="35.05" hidden="false" customHeight="false" outlineLevel="0" collapsed="false">
      <c r="A367" s="41" t="s">
        <v>960</v>
      </c>
      <c r="B367" s="42" t="s">
        <v>961</v>
      </c>
      <c r="C367" s="41" t="s">
        <v>34</v>
      </c>
      <c r="D367" s="41" t="s">
        <v>962</v>
      </c>
      <c r="E367" s="43" t="s">
        <v>93</v>
      </c>
      <c r="F367" s="44" t="n">
        <v>300</v>
      </c>
      <c r="G367" s="45"/>
      <c r="H367" s="45"/>
      <c r="I367" s="45"/>
      <c r="J367" s="45"/>
      <c r="K367" s="45"/>
      <c r="L367" s="45"/>
      <c r="M367" s="45"/>
      <c r="N367" s="46"/>
    </row>
    <row r="368" customFormat="false" ht="35.05" hidden="false" customHeight="false" outlineLevel="0" collapsed="false">
      <c r="A368" s="41" t="s">
        <v>963</v>
      </c>
      <c r="B368" s="42" t="s">
        <v>964</v>
      </c>
      <c r="C368" s="41" t="s">
        <v>34</v>
      </c>
      <c r="D368" s="41" t="s">
        <v>965</v>
      </c>
      <c r="E368" s="43" t="s">
        <v>93</v>
      </c>
      <c r="F368" s="44" t="n">
        <v>200</v>
      </c>
      <c r="G368" s="45"/>
      <c r="H368" s="45"/>
      <c r="I368" s="45"/>
      <c r="J368" s="45"/>
      <c r="K368" s="45"/>
      <c r="L368" s="45"/>
      <c r="M368" s="45"/>
      <c r="N368" s="46"/>
    </row>
    <row r="369" customFormat="false" ht="23.85" hidden="false" customHeight="false" outlineLevel="0" collapsed="false">
      <c r="A369" s="41" t="s">
        <v>966</v>
      </c>
      <c r="B369" s="42" t="s">
        <v>967</v>
      </c>
      <c r="C369" s="41" t="s">
        <v>34</v>
      </c>
      <c r="D369" s="41" t="s">
        <v>968</v>
      </c>
      <c r="E369" s="43" t="s">
        <v>93</v>
      </c>
      <c r="F369" s="44" t="n">
        <v>198</v>
      </c>
      <c r="G369" s="45"/>
      <c r="H369" s="45"/>
      <c r="I369" s="45"/>
      <c r="J369" s="45"/>
      <c r="K369" s="45"/>
      <c r="L369" s="45"/>
      <c r="M369" s="45"/>
      <c r="N369" s="46"/>
    </row>
    <row r="370" customFormat="false" ht="23.85" hidden="false" customHeight="false" outlineLevel="0" collapsed="false">
      <c r="A370" s="41" t="s">
        <v>969</v>
      </c>
      <c r="B370" s="42" t="s">
        <v>970</v>
      </c>
      <c r="C370" s="41" t="s">
        <v>34</v>
      </c>
      <c r="D370" s="41" t="s">
        <v>971</v>
      </c>
      <c r="E370" s="43" t="s">
        <v>93</v>
      </c>
      <c r="F370" s="44" t="n">
        <v>18</v>
      </c>
      <c r="G370" s="45"/>
      <c r="H370" s="45"/>
      <c r="I370" s="45"/>
      <c r="J370" s="45"/>
      <c r="K370" s="45"/>
      <c r="L370" s="45"/>
      <c r="M370" s="45"/>
      <c r="N370" s="46"/>
    </row>
    <row r="371" customFormat="false" ht="35.05" hidden="false" customHeight="false" outlineLevel="0" collapsed="false">
      <c r="A371" s="41" t="s">
        <v>972</v>
      </c>
      <c r="B371" s="42" t="s">
        <v>973</v>
      </c>
      <c r="C371" s="41" t="s">
        <v>34</v>
      </c>
      <c r="D371" s="41" t="s">
        <v>974</v>
      </c>
      <c r="E371" s="43" t="s">
        <v>93</v>
      </c>
      <c r="F371" s="44" t="n">
        <v>36</v>
      </c>
      <c r="G371" s="45"/>
      <c r="H371" s="45"/>
      <c r="I371" s="45"/>
      <c r="J371" s="45"/>
      <c r="K371" s="45"/>
      <c r="L371" s="45"/>
      <c r="M371" s="45"/>
      <c r="N371" s="46"/>
    </row>
    <row r="372" customFormat="false" ht="35.05" hidden="false" customHeight="false" outlineLevel="0" collapsed="false">
      <c r="A372" s="41" t="s">
        <v>975</v>
      </c>
      <c r="B372" s="42" t="s">
        <v>976</v>
      </c>
      <c r="C372" s="41" t="s">
        <v>34</v>
      </c>
      <c r="D372" s="41" t="s">
        <v>977</v>
      </c>
      <c r="E372" s="43" t="s">
        <v>93</v>
      </c>
      <c r="F372" s="44" t="n">
        <v>6</v>
      </c>
      <c r="G372" s="45"/>
      <c r="H372" s="45"/>
      <c r="I372" s="45"/>
      <c r="J372" s="45"/>
      <c r="K372" s="45"/>
      <c r="L372" s="45"/>
      <c r="M372" s="45"/>
      <c r="N372" s="46"/>
    </row>
    <row r="373" customFormat="false" ht="23.85" hidden="false" customHeight="false" outlineLevel="0" collapsed="false">
      <c r="A373" s="41" t="s">
        <v>978</v>
      </c>
      <c r="B373" s="42" t="s">
        <v>979</v>
      </c>
      <c r="C373" s="41" t="s">
        <v>29</v>
      </c>
      <c r="D373" s="41" t="s">
        <v>980</v>
      </c>
      <c r="E373" s="43" t="s">
        <v>76</v>
      </c>
      <c r="F373" s="44" t="n">
        <v>56</v>
      </c>
      <c r="G373" s="45"/>
      <c r="H373" s="45"/>
      <c r="I373" s="45"/>
      <c r="J373" s="45"/>
      <c r="K373" s="45"/>
      <c r="L373" s="45"/>
      <c r="M373" s="45"/>
      <c r="N373" s="46"/>
    </row>
    <row r="374" customFormat="false" ht="23.85" hidden="false" customHeight="false" outlineLevel="0" collapsed="false">
      <c r="A374" s="41" t="s">
        <v>981</v>
      </c>
      <c r="B374" s="42" t="s">
        <v>982</v>
      </c>
      <c r="C374" s="41" t="s">
        <v>34</v>
      </c>
      <c r="D374" s="41" t="s">
        <v>983</v>
      </c>
      <c r="E374" s="43" t="s">
        <v>76</v>
      </c>
      <c r="F374" s="44" t="n">
        <v>18</v>
      </c>
      <c r="G374" s="45"/>
      <c r="H374" s="45"/>
      <c r="I374" s="45"/>
      <c r="J374" s="45"/>
      <c r="K374" s="45"/>
      <c r="L374" s="45"/>
      <c r="M374" s="45"/>
      <c r="N374" s="46"/>
    </row>
    <row r="375" customFormat="false" ht="23.85" hidden="false" customHeight="false" outlineLevel="0" collapsed="false">
      <c r="A375" s="41" t="s">
        <v>984</v>
      </c>
      <c r="B375" s="42" t="s">
        <v>985</v>
      </c>
      <c r="C375" s="41" t="s">
        <v>34</v>
      </c>
      <c r="D375" s="41" t="s">
        <v>986</v>
      </c>
      <c r="E375" s="43" t="s">
        <v>93</v>
      </c>
      <c r="F375" s="44" t="n">
        <v>39</v>
      </c>
      <c r="G375" s="45"/>
      <c r="H375" s="45"/>
      <c r="I375" s="45"/>
      <c r="J375" s="45"/>
      <c r="K375" s="45"/>
      <c r="L375" s="45"/>
      <c r="M375" s="45"/>
      <c r="N375" s="46"/>
    </row>
    <row r="376" customFormat="false" ht="23.85" hidden="false" customHeight="false" outlineLevel="0" collapsed="false">
      <c r="A376" s="41" t="s">
        <v>987</v>
      </c>
      <c r="B376" s="42" t="s">
        <v>988</v>
      </c>
      <c r="C376" s="41" t="s">
        <v>34</v>
      </c>
      <c r="D376" s="41" t="s">
        <v>989</v>
      </c>
      <c r="E376" s="43" t="s">
        <v>93</v>
      </c>
      <c r="F376" s="44" t="n">
        <v>21</v>
      </c>
      <c r="G376" s="45"/>
      <c r="H376" s="45"/>
      <c r="I376" s="45"/>
      <c r="J376" s="45"/>
      <c r="K376" s="45"/>
      <c r="L376" s="45"/>
      <c r="M376" s="45"/>
      <c r="N376" s="46"/>
    </row>
    <row r="377" customFormat="false" ht="23.85" hidden="false" customHeight="false" outlineLevel="0" collapsed="false">
      <c r="A377" s="41" t="s">
        <v>990</v>
      </c>
      <c r="B377" s="42" t="s">
        <v>991</v>
      </c>
      <c r="C377" s="41" t="s">
        <v>34</v>
      </c>
      <c r="D377" s="41" t="s">
        <v>992</v>
      </c>
      <c r="E377" s="43" t="s">
        <v>93</v>
      </c>
      <c r="F377" s="44" t="n">
        <v>51</v>
      </c>
      <c r="G377" s="45"/>
      <c r="H377" s="45"/>
      <c r="I377" s="45"/>
      <c r="J377" s="45"/>
      <c r="K377" s="45"/>
      <c r="L377" s="45"/>
      <c r="M377" s="45"/>
      <c r="N377" s="46"/>
    </row>
    <row r="378" customFormat="false" ht="23.85" hidden="false" customHeight="false" outlineLevel="0" collapsed="false">
      <c r="A378" s="41" t="s">
        <v>993</v>
      </c>
      <c r="B378" s="42" t="s">
        <v>994</v>
      </c>
      <c r="C378" s="41" t="s">
        <v>29</v>
      </c>
      <c r="D378" s="41" t="s">
        <v>995</v>
      </c>
      <c r="E378" s="43" t="s">
        <v>76</v>
      </c>
      <c r="F378" s="44" t="n">
        <v>61</v>
      </c>
      <c r="G378" s="45"/>
      <c r="H378" s="45"/>
      <c r="I378" s="45"/>
      <c r="J378" s="45"/>
      <c r="K378" s="45"/>
      <c r="L378" s="45"/>
      <c r="M378" s="45"/>
      <c r="N378" s="46"/>
    </row>
    <row r="379" customFormat="false" ht="23.85" hidden="false" customHeight="false" outlineLevel="0" collapsed="false">
      <c r="A379" s="41" t="s">
        <v>996</v>
      </c>
      <c r="B379" s="42" t="s">
        <v>997</v>
      </c>
      <c r="C379" s="41" t="s">
        <v>29</v>
      </c>
      <c r="D379" s="41" t="s">
        <v>998</v>
      </c>
      <c r="E379" s="43" t="s">
        <v>76</v>
      </c>
      <c r="F379" s="44" t="n">
        <v>20</v>
      </c>
      <c r="G379" s="45"/>
      <c r="H379" s="45"/>
      <c r="I379" s="45"/>
      <c r="J379" s="45"/>
      <c r="K379" s="45"/>
      <c r="L379" s="45"/>
      <c r="M379" s="45"/>
      <c r="N379" s="46"/>
    </row>
    <row r="380" customFormat="false" ht="35.05" hidden="false" customHeight="false" outlineLevel="0" collapsed="false">
      <c r="A380" s="41" t="s">
        <v>999</v>
      </c>
      <c r="B380" s="42" t="s">
        <v>1000</v>
      </c>
      <c r="C380" s="41" t="s">
        <v>34</v>
      </c>
      <c r="D380" s="41" t="s">
        <v>1001</v>
      </c>
      <c r="E380" s="43" t="s">
        <v>93</v>
      </c>
      <c r="F380" s="44" t="n">
        <v>198</v>
      </c>
      <c r="G380" s="45"/>
      <c r="H380" s="45"/>
      <c r="I380" s="45"/>
      <c r="J380" s="45"/>
      <c r="K380" s="45"/>
      <c r="L380" s="45"/>
      <c r="M380" s="45"/>
      <c r="N380" s="46"/>
    </row>
    <row r="381" customFormat="false" ht="35.05" hidden="false" customHeight="false" outlineLevel="0" collapsed="false">
      <c r="A381" s="41" t="s">
        <v>1002</v>
      </c>
      <c r="B381" s="42" t="s">
        <v>1003</v>
      </c>
      <c r="C381" s="41" t="s">
        <v>34</v>
      </c>
      <c r="D381" s="41" t="s">
        <v>1004</v>
      </c>
      <c r="E381" s="43" t="s">
        <v>93</v>
      </c>
      <c r="F381" s="44" t="n">
        <v>57</v>
      </c>
      <c r="G381" s="45"/>
      <c r="H381" s="45"/>
      <c r="I381" s="45"/>
      <c r="J381" s="45"/>
      <c r="K381" s="45"/>
      <c r="L381" s="45"/>
      <c r="M381" s="45"/>
      <c r="N381" s="46"/>
    </row>
    <row r="382" customFormat="false" ht="35.05" hidden="false" customHeight="false" outlineLevel="0" collapsed="false">
      <c r="A382" s="41" t="s">
        <v>1005</v>
      </c>
      <c r="B382" s="42" t="s">
        <v>1006</v>
      </c>
      <c r="C382" s="41" t="s">
        <v>34</v>
      </c>
      <c r="D382" s="41" t="s">
        <v>1007</v>
      </c>
      <c r="E382" s="43" t="s">
        <v>76</v>
      </c>
      <c r="F382" s="44" t="n">
        <v>3</v>
      </c>
      <c r="G382" s="45"/>
      <c r="H382" s="45"/>
      <c r="I382" s="45"/>
      <c r="J382" s="45"/>
      <c r="K382" s="45"/>
      <c r="L382" s="45"/>
      <c r="M382" s="45"/>
      <c r="N382" s="46"/>
    </row>
    <row r="383" customFormat="false" ht="35.05" hidden="false" customHeight="false" outlineLevel="0" collapsed="false">
      <c r="A383" s="41" t="s">
        <v>1008</v>
      </c>
      <c r="B383" s="42" t="s">
        <v>1009</v>
      </c>
      <c r="C383" s="41" t="s">
        <v>29</v>
      </c>
      <c r="D383" s="41" t="s">
        <v>1010</v>
      </c>
      <c r="E383" s="43" t="s">
        <v>76</v>
      </c>
      <c r="F383" s="44" t="n">
        <v>2</v>
      </c>
      <c r="G383" s="45"/>
      <c r="H383" s="45"/>
      <c r="I383" s="45"/>
      <c r="J383" s="45"/>
      <c r="K383" s="45"/>
      <c r="L383" s="45"/>
      <c r="M383" s="45"/>
      <c r="N383" s="46"/>
    </row>
    <row r="384" customFormat="false" ht="35.05" hidden="false" customHeight="false" outlineLevel="0" collapsed="false">
      <c r="A384" s="41" t="s">
        <v>1011</v>
      </c>
      <c r="B384" s="42" t="s">
        <v>1012</v>
      </c>
      <c r="C384" s="41" t="s">
        <v>29</v>
      </c>
      <c r="D384" s="41" t="s">
        <v>1013</v>
      </c>
      <c r="E384" s="43" t="s">
        <v>76</v>
      </c>
      <c r="F384" s="44" t="n">
        <v>2</v>
      </c>
      <c r="G384" s="45"/>
      <c r="H384" s="45"/>
      <c r="I384" s="45"/>
      <c r="J384" s="45"/>
      <c r="K384" s="45"/>
      <c r="L384" s="45"/>
      <c r="M384" s="45"/>
      <c r="N384" s="46"/>
    </row>
    <row r="385" customFormat="false" ht="23.85" hidden="false" customHeight="false" outlineLevel="0" collapsed="false">
      <c r="A385" s="41" t="s">
        <v>1014</v>
      </c>
      <c r="B385" s="42" t="s">
        <v>1015</v>
      </c>
      <c r="C385" s="41" t="s">
        <v>29</v>
      </c>
      <c r="D385" s="41" t="s">
        <v>1016</v>
      </c>
      <c r="E385" s="43" t="s">
        <v>93</v>
      </c>
      <c r="F385" s="44" t="n">
        <v>30</v>
      </c>
      <c r="G385" s="45"/>
      <c r="H385" s="45"/>
      <c r="I385" s="45"/>
      <c r="J385" s="45"/>
      <c r="K385" s="45"/>
      <c r="L385" s="45"/>
      <c r="M385" s="45"/>
      <c r="N385" s="46"/>
    </row>
    <row r="386" customFormat="false" ht="23.85" hidden="false" customHeight="false" outlineLevel="0" collapsed="false">
      <c r="A386" s="41" t="s">
        <v>1017</v>
      </c>
      <c r="B386" s="42" t="s">
        <v>1018</v>
      </c>
      <c r="C386" s="41" t="s">
        <v>29</v>
      </c>
      <c r="D386" s="41" t="s">
        <v>1019</v>
      </c>
      <c r="E386" s="43" t="s">
        <v>93</v>
      </c>
      <c r="F386" s="44" t="n">
        <v>597</v>
      </c>
      <c r="G386" s="45"/>
      <c r="H386" s="45"/>
      <c r="I386" s="45"/>
      <c r="J386" s="45"/>
      <c r="K386" s="45"/>
      <c r="L386" s="45"/>
      <c r="M386" s="45"/>
      <c r="N386" s="46"/>
    </row>
    <row r="387" customFormat="false" ht="23.85" hidden="false" customHeight="false" outlineLevel="0" collapsed="false">
      <c r="A387" s="41" t="s">
        <v>1020</v>
      </c>
      <c r="B387" s="42" t="s">
        <v>1021</v>
      </c>
      <c r="C387" s="41" t="s">
        <v>29</v>
      </c>
      <c r="D387" s="41" t="s">
        <v>1022</v>
      </c>
      <c r="E387" s="43" t="s">
        <v>93</v>
      </c>
      <c r="F387" s="44" t="n">
        <v>48</v>
      </c>
      <c r="G387" s="45"/>
      <c r="H387" s="45"/>
      <c r="I387" s="45"/>
      <c r="J387" s="45"/>
      <c r="K387" s="45"/>
      <c r="L387" s="45"/>
      <c r="M387" s="45"/>
      <c r="N387" s="46"/>
    </row>
    <row r="388" customFormat="false" ht="14.25" hidden="false" customHeight="false" outlineLevel="0" collapsed="false">
      <c r="A388" s="41" t="s">
        <v>1023</v>
      </c>
      <c r="B388" s="42" t="s">
        <v>1024</v>
      </c>
      <c r="C388" s="41" t="s">
        <v>29</v>
      </c>
      <c r="D388" s="41" t="s">
        <v>1025</v>
      </c>
      <c r="E388" s="43" t="s">
        <v>93</v>
      </c>
      <c r="F388" s="44" t="n">
        <v>2181</v>
      </c>
      <c r="G388" s="45"/>
      <c r="H388" s="45"/>
      <c r="I388" s="45"/>
      <c r="J388" s="45"/>
      <c r="K388" s="45"/>
      <c r="L388" s="45"/>
      <c r="M388" s="45"/>
      <c r="N388" s="46"/>
    </row>
    <row r="389" customFormat="false" ht="14.25" hidden="false" customHeight="false" outlineLevel="0" collapsed="false">
      <c r="A389" s="41" t="s">
        <v>1026</v>
      </c>
      <c r="B389" s="42" t="s">
        <v>1027</v>
      </c>
      <c r="C389" s="41" t="s">
        <v>29</v>
      </c>
      <c r="D389" s="41" t="s">
        <v>1028</v>
      </c>
      <c r="E389" s="43" t="s">
        <v>76</v>
      </c>
      <c r="F389" s="44" t="n">
        <v>2606</v>
      </c>
      <c r="G389" s="45"/>
      <c r="H389" s="45"/>
      <c r="I389" s="45"/>
      <c r="J389" s="45"/>
      <c r="K389" s="45"/>
      <c r="L389" s="45"/>
      <c r="M389" s="45"/>
      <c r="N389" s="46"/>
    </row>
    <row r="390" customFormat="false" ht="23.85" hidden="false" customHeight="false" outlineLevel="0" collapsed="false">
      <c r="A390" s="41" t="s">
        <v>1029</v>
      </c>
      <c r="B390" s="42" t="s">
        <v>1030</v>
      </c>
      <c r="C390" s="41" t="s">
        <v>29</v>
      </c>
      <c r="D390" s="41" t="s">
        <v>1031</v>
      </c>
      <c r="E390" s="43" t="s">
        <v>76</v>
      </c>
      <c r="F390" s="44" t="n">
        <v>1860</v>
      </c>
      <c r="G390" s="45"/>
      <c r="H390" s="45"/>
      <c r="I390" s="45"/>
      <c r="J390" s="45"/>
      <c r="K390" s="45"/>
      <c r="L390" s="45"/>
      <c r="M390" s="45"/>
      <c r="N390" s="46"/>
    </row>
    <row r="391" customFormat="false" ht="23.85" hidden="false" customHeight="false" outlineLevel="0" collapsed="false">
      <c r="A391" s="41" t="s">
        <v>1032</v>
      </c>
      <c r="B391" s="42" t="s">
        <v>1033</v>
      </c>
      <c r="C391" s="41" t="s">
        <v>29</v>
      </c>
      <c r="D391" s="41" t="s">
        <v>1034</v>
      </c>
      <c r="E391" s="43" t="s">
        <v>76</v>
      </c>
      <c r="F391" s="44" t="n">
        <v>3337</v>
      </c>
      <c r="G391" s="45"/>
      <c r="H391" s="45"/>
      <c r="I391" s="45"/>
      <c r="J391" s="45"/>
      <c r="K391" s="45"/>
      <c r="L391" s="45"/>
      <c r="M391" s="45"/>
      <c r="N391" s="46"/>
    </row>
    <row r="392" customFormat="false" ht="23.85" hidden="false" customHeight="false" outlineLevel="0" collapsed="false">
      <c r="A392" s="41" t="s">
        <v>1035</v>
      </c>
      <c r="B392" s="42" t="s">
        <v>1036</v>
      </c>
      <c r="C392" s="41" t="s">
        <v>29</v>
      </c>
      <c r="D392" s="41" t="s">
        <v>1037</v>
      </c>
      <c r="E392" s="43" t="s">
        <v>76</v>
      </c>
      <c r="F392" s="44" t="n">
        <v>978</v>
      </c>
      <c r="G392" s="45"/>
      <c r="H392" s="45"/>
      <c r="I392" s="45"/>
      <c r="J392" s="45"/>
      <c r="K392" s="45"/>
      <c r="L392" s="45"/>
      <c r="M392" s="45"/>
      <c r="N392" s="46"/>
    </row>
    <row r="393" customFormat="false" ht="23.85" hidden="false" customHeight="false" outlineLevel="0" collapsed="false">
      <c r="A393" s="41" t="s">
        <v>1038</v>
      </c>
      <c r="B393" s="42" t="s">
        <v>1039</v>
      </c>
      <c r="C393" s="41" t="s">
        <v>34</v>
      </c>
      <c r="D393" s="41" t="s">
        <v>1040</v>
      </c>
      <c r="E393" s="43" t="s">
        <v>76</v>
      </c>
      <c r="F393" s="44" t="n">
        <v>1598</v>
      </c>
      <c r="G393" s="45"/>
      <c r="H393" s="45"/>
      <c r="I393" s="45"/>
      <c r="J393" s="45"/>
      <c r="K393" s="45"/>
      <c r="L393" s="45"/>
      <c r="M393" s="45"/>
      <c r="N393" s="46"/>
    </row>
    <row r="394" customFormat="false" ht="23.85" hidden="false" customHeight="false" outlineLevel="0" collapsed="false">
      <c r="A394" s="41" t="s">
        <v>1041</v>
      </c>
      <c r="B394" s="42" t="s">
        <v>1042</v>
      </c>
      <c r="C394" s="41" t="s">
        <v>34</v>
      </c>
      <c r="D394" s="41" t="s">
        <v>1043</v>
      </c>
      <c r="E394" s="43" t="s">
        <v>76</v>
      </c>
      <c r="F394" s="44" t="n">
        <v>79</v>
      </c>
      <c r="G394" s="45"/>
      <c r="H394" s="45"/>
      <c r="I394" s="45"/>
      <c r="J394" s="45"/>
      <c r="K394" s="45"/>
      <c r="L394" s="45"/>
      <c r="M394" s="45"/>
      <c r="N394" s="46"/>
    </row>
    <row r="395" customFormat="false" ht="35.05" hidden="false" customHeight="false" outlineLevel="0" collapsed="false">
      <c r="A395" s="41" t="s">
        <v>1044</v>
      </c>
      <c r="B395" s="42" t="s">
        <v>1045</v>
      </c>
      <c r="C395" s="41" t="s">
        <v>29</v>
      </c>
      <c r="D395" s="41" t="s">
        <v>1046</v>
      </c>
      <c r="E395" s="43" t="s">
        <v>76</v>
      </c>
      <c r="F395" s="44" t="n">
        <v>10</v>
      </c>
      <c r="G395" s="45"/>
      <c r="H395" s="45"/>
      <c r="I395" s="45"/>
      <c r="J395" s="45"/>
      <c r="K395" s="45"/>
      <c r="L395" s="45"/>
      <c r="M395" s="45"/>
      <c r="N395" s="46"/>
    </row>
    <row r="396" customFormat="false" ht="23.85" hidden="false" customHeight="false" outlineLevel="0" collapsed="false">
      <c r="A396" s="41" t="s">
        <v>1047</v>
      </c>
      <c r="B396" s="42" t="s">
        <v>1048</v>
      </c>
      <c r="C396" s="41" t="s">
        <v>29</v>
      </c>
      <c r="D396" s="41" t="s">
        <v>1049</v>
      </c>
      <c r="E396" s="43" t="s">
        <v>76</v>
      </c>
      <c r="F396" s="44" t="n">
        <v>4</v>
      </c>
      <c r="G396" s="45"/>
      <c r="H396" s="45"/>
      <c r="I396" s="45"/>
      <c r="J396" s="45"/>
      <c r="K396" s="45"/>
      <c r="L396" s="45"/>
      <c r="M396" s="45"/>
      <c r="N396" s="46"/>
    </row>
    <row r="397" customFormat="false" ht="23.85" hidden="false" customHeight="false" outlineLevel="0" collapsed="false">
      <c r="A397" s="41" t="s">
        <v>1050</v>
      </c>
      <c r="B397" s="42" t="s">
        <v>1051</v>
      </c>
      <c r="C397" s="41" t="s">
        <v>29</v>
      </c>
      <c r="D397" s="41" t="s">
        <v>1052</v>
      </c>
      <c r="E397" s="43" t="s">
        <v>76</v>
      </c>
      <c r="F397" s="44" t="n">
        <v>4</v>
      </c>
      <c r="G397" s="45"/>
      <c r="H397" s="45"/>
      <c r="I397" s="45"/>
      <c r="J397" s="45"/>
      <c r="K397" s="45"/>
      <c r="L397" s="45"/>
      <c r="M397" s="45"/>
      <c r="N397" s="46"/>
    </row>
    <row r="398" customFormat="false" ht="35.05" hidden="false" customHeight="false" outlineLevel="0" collapsed="false">
      <c r="A398" s="41" t="s">
        <v>1053</v>
      </c>
      <c r="B398" s="42" t="s">
        <v>1054</v>
      </c>
      <c r="C398" s="41" t="s">
        <v>34</v>
      </c>
      <c r="D398" s="41" t="s">
        <v>1055</v>
      </c>
      <c r="E398" s="43" t="s">
        <v>76</v>
      </c>
      <c r="F398" s="44" t="n">
        <v>8</v>
      </c>
      <c r="G398" s="45"/>
      <c r="H398" s="45"/>
      <c r="I398" s="45"/>
      <c r="J398" s="45"/>
      <c r="K398" s="45"/>
      <c r="L398" s="45"/>
      <c r="M398" s="45"/>
      <c r="N398" s="46"/>
    </row>
    <row r="399" customFormat="false" ht="14.25" hidden="false" customHeight="false" outlineLevel="0" collapsed="false">
      <c r="A399" s="36" t="s">
        <v>1056</v>
      </c>
      <c r="B399" s="36"/>
      <c r="C399" s="36"/>
      <c r="D399" s="36" t="s">
        <v>1057</v>
      </c>
      <c r="E399" s="36"/>
      <c r="F399" s="47"/>
      <c r="G399" s="38"/>
      <c r="H399" s="39"/>
      <c r="I399" s="39"/>
      <c r="J399" s="39"/>
      <c r="K399" s="39"/>
      <c r="L399" s="39"/>
      <c r="M399" s="38"/>
      <c r="N399" s="40"/>
    </row>
    <row r="400" customFormat="false" ht="35.05" hidden="false" customHeight="false" outlineLevel="0" collapsed="false">
      <c r="A400" s="41" t="s">
        <v>1058</v>
      </c>
      <c r="B400" s="42" t="s">
        <v>1059</v>
      </c>
      <c r="C400" s="41" t="s">
        <v>34</v>
      </c>
      <c r="D400" s="41" t="s">
        <v>1060</v>
      </c>
      <c r="E400" s="43" t="s">
        <v>93</v>
      </c>
      <c r="F400" s="44" t="n">
        <v>4750</v>
      </c>
      <c r="G400" s="45"/>
      <c r="H400" s="45"/>
      <c r="I400" s="45"/>
      <c r="J400" s="45"/>
      <c r="K400" s="45"/>
      <c r="L400" s="45"/>
      <c r="M400" s="45"/>
      <c r="N400" s="46"/>
    </row>
    <row r="401" customFormat="false" ht="35.05" hidden="false" customHeight="false" outlineLevel="0" collapsed="false">
      <c r="A401" s="41" t="s">
        <v>1061</v>
      </c>
      <c r="B401" s="42" t="s">
        <v>1059</v>
      </c>
      <c r="C401" s="41" t="s">
        <v>34</v>
      </c>
      <c r="D401" s="41" t="s">
        <v>1062</v>
      </c>
      <c r="E401" s="43" t="s">
        <v>93</v>
      </c>
      <c r="F401" s="44" t="n">
        <v>2500</v>
      </c>
      <c r="G401" s="45"/>
      <c r="H401" s="45"/>
      <c r="I401" s="45"/>
      <c r="J401" s="45"/>
      <c r="K401" s="45"/>
      <c r="L401" s="45"/>
      <c r="M401" s="45"/>
      <c r="N401" s="46"/>
    </row>
    <row r="402" customFormat="false" ht="23.85" hidden="false" customHeight="false" outlineLevel="0" collapsed="false">
      <c r="A402" s="41" t="s">
        <v>1063</v>
      </c>
      <c r="B402" s="42" t="s">
        <v>1059</v>
      </c>
      <c r="C402" s="41" t="s">
        <v>34</v>
      </c>
      <c r="D402" s="41" t="s">
        <v>1064</v>
      </c>
      <c r="E402" s="43" t="s">
        <v>93</v>
      </c>
      <c r="F402" s="44" t="n">
        <v>700</v>
      </c>
      <c r="G402" s="45"/>
      <c r="H402" s="45"/>
      <c r="I402" s="45"/>
      <c r="J402" s="45"/>
      <c r="K402" s="45"/>
      <c r="L402" s="45"/>
      <c r="M402" s="45"/>
      <c r="N402" s="46"/>
    </row>
    <row r="403" customFormat="false" ht="23.85" hidden="false" customHeight="false" outlineLevel="0" collapsed="false">
      <c r="A403" s="41" t="s">
        <v>1065</v>
      </c>
      <c r="B403" s="42" t="s">
        <v>1059</v>
      </c>
      <c r="C403" s="41" t="s">
        <v>34</v>
      </c>
      <c r="D403" s="41" t="s">
        <v>1066</v>
      </c>
      <c r="E403" s="43" t="s">
        <v>93</v>
      </c>
      <c r="F403" s="44" t="n">
        <v>700</v>
      </c>
      <c r="G403" s="45"/>
      <c r="H403" s="45"/>
      <c r="I403" s="45"/>
      <c r="J403" s="45"/>
      <c r="K403" s="45"/>
      <c r="L403" s="45"/>
      <c r="M403" s="45"/>
      <c r="N403" s="46"/>
    </row>
    <row r="404" customFormat="false" ht="35.05" hidden="false" customHeight="false" outlineLevel="0" collapsed="false">
      <c r="A404" s="41" t="s">
        <v>1067</v>
      </c>
      <c r="B404" s="42" t="s">
        <v>1059</v>
      </c>
      <c r="C404" s="41" t="s">
        <v>34</v>
      </c>
      <c r="D404" s="41" t="s">
        <v>1068</v>
      </c>
      <c r="E404" s="43" t="s">
        <v>93</v>
      </c>
      <c r="F404" s="44" t="n">
        <v>2500</v>
      </c>
      <c r="G404" s="45"/>
      <c r="H404" s="45"/>
      <c r="I404" s="45"/>
      <c r="J404" s="45"/>
      <c r="K404" s="45"/>
      <c r="L404" s="45"/>
      <c r="M404" s="45"/>
      <c r="N404" s="46"/>
    </row>
    <row r="405" customFormat="false" ht="35.05" hidden="false" customHeight="false" outlineLevel="0" collapsed="false">
      <c r="A405" s="41" t="s">
        <v>1069</v>
      </c>
      <c r="B405" s="42" t="s">
        <v>1070</v>
      </c>
      <c r="C405" s="41" t="s">
        <v>34</v>
      </c>
      <c r="D405" s="41" t="s">
        <v>1071</v>
      </c>
      <c r="E405" s="43" t="s">
        <v>93</v>
      </c>
      <c r="F405" s="44" t="n">
        <v>250</v>
      </c>
      <c r="G405" s="45"/>
      <c r="H405" s="45"/>
      <c r="I405" s="45"/>
      <c r="J405" s="45"/>
      <c r="K405" s="45"/>
      <c r="L405" s="45"/>
      <c r="M405" s="45"/>
      <c r="N405" s="46"/>
    </row>
    <row r="406" customFormat="false" ht="35.05" hidden="false" customHeight="false" outlineLevel="0" collapsed="false">
      <c r="A406" s="41" t="s">
        <v>1072</v>
      </c>
      <c r="B406" s="42" t="s">
        <v>1070</v>
      </c>
      <c r="C406" s="41" t="s">
        <v>34</v>
      </c>
      <c r="D406" s="41" t="s">
        <v>1073</v>
      </c>
      <c r="E406" s="43" t="s">
        <v>93</v>
      </c>
      <c r="F406" s="44" t="n">
        <v>300</v>
      </c>
      <c r="G406" s="45"/>
      <c r="H406" s="45"/>
      <c r="I406" s="45"/>
      <c r="J406" s="45"/>
      <c r="K406" s="45"/>
      <c r="L406" s="45"/>
      <c r="M406" s="45"/>
      <c r="N406" s="46"/>
    </row>
    <row r="407" customFormat="false" ht="23.85" hidden="false" customHeight="false" outlineLevel="0" collapsed="false">
      <c r="A407" s="41" t="s">
        <v>1074</v>
      </c>
      <c r="B407" s="42" t="s">
        <v>1070</v>
      </c>
      <c r="C407" s="41" t="s">
        <v>34</v>
      </c>
      <c r="D407" s="41" t="s">
        <v>1075</v>
      </c>
      <c r="E407" s="43" t="s">
        <v>93</v>
      </c>
      <c r="F407" s="44" t="n">
        <v>50</v>
      </c>
      <c r="G407" s="45"/>
      <c r="H407" s="45"/>
      <c r="I407" s="45"/>
      <c r="J407" s="45"/>
      <c r="K407" s="45"/>
      <c r="L407" s="45"/>
      <c r="M407" s="45"/>
      <c r="N407" s="46"/>
    </row>
    <row r="408" customFormat="false" ht="35.05" hidden="false" customHeight="false" outlineLevel="0" collapsed="false">
      <c r="A408" s="41" t="s">
        <v>1076</v>
      </c>
      <c r="B408" s="42" t="s">
        <v>1070</v>
      </c>
      <c r="C408" s="41" t="s">
        <v>34</v>
      </c>
      <c r="D408" s="41" t="s">
        <v>1077</v>
      </c>
      <c r="E408" s="43" t="s">
        <v>93</v>
      </c>
      <c r="F408" s="44" t="n">
        <v>330</v>
      </c>
      <c r="G408" s="45"/>
      <c r="H408" s="45"/>
      <c r="I408" s="45"/>
      <c r="J408" s="45"/>
      <c r="K408" s="45"/>
      <c r="L408" s="45"/>
      <c r="M408" s="45"/>
      <c r="N408" s="46"/>
    </row>
    <row r="409" customFormat="false" ht="35.05" hidden="false" customHeight="false" outlineLevel="0" collapsed="false">
      <c r="A409" s="41" t="s">
        <v>1078</v>
      </c>
      <c r="B409" s="42" t="s">
        <v>1070</v>
      </c>
      <c r="C409" s="41" t="s">
        <v>34</v>
      </c>
      <c r="D409" s="41" t="s">
        <v>1079</v>
      </c>
      <c r="E409" s="43" t="s">
        <v>93</v>
      </c>
      <c r="F409" s="44" t="n">
        <v>75</v>
      </c>
      <c r="G409" s="45"/>
      <c r="H409" s="45"/>
      <c r="I409" s="45"/>
      <c r="J409" s="45"/>
      <c r="K409" s="45"/>
      <c r="L409" s="45"/>
      <c r="M409" s="45"/>
      <c r="N409" s="46"/>
    </row>
    <row r="410" customFormat="false" ht="35.05" hidden="false" customHeight="false" outlineLevel="0" collapsed="false">
      <c r="A410" s="41" t="s">
        <v>1080</v>
      </c>
      <c r="B410" s="42" t="s">
        <v>1081</v>
      </c>
      <c r="C410" s="41" t="s">
        <v>34</v>
      </c>
      <c r="D410" s="41" t="s">
        <v>1082</v>
      </c>
      <c r="E410" s="43" t="s">
        <v>93</v>
      </c>
      <c r="F410" s="44" t="n">
        <v>3200</v>
      </c>
      <c r="G410" s="45"/>
      <c r="H410" s="45"/>
      <c r="I410" s="45"/>
      <c r="J410" s="45"/>
      <c r="K410" s="45"/>
      <c r="L410" s="45"/>
      <c r="M410" s="45"/>
      <c r="N410" s="46"/>
    </row>
    <row r="411" customFormat="false" ht="35.05" hidden="false" customHeight="false" outlineLevel="0" collapsed="false">
      <c r="A411" s="41" t="s">
        <v>1083</v>
      </c>
      <c r="B411" s="42" t="s">
        <v>1081</v>
      </c>
      <c r="C411" s="41" t="s">
        <v>34</v>
      </c>
      <c r="D411" s="41" t="s">
        <v>1084</v>
      </c>
      <c r="E411" s="43" t="s">
        <v>93</v>
      </c>
      <c r="F411" s="44" t="n">
        <v>12000</v>
      </c>
      <c r="G411" s="45"/>
      <c r="H411" s="45"/>
      <c r="I411" s="45"/>
      <c r="J411" s="45"/>
      <c r="K411" s="45"/>
      <c r="L411" s="45"/>
      <c r="M411" s="45"/>
      <c r="N411" s="46"/>
    </row>
    <row r="412" customFormat="false" ht="23.85" hidden="false" customHeight="false" outlineLevel="0" collapsed="false">
      <c r="A412" s="41" t="s">
        <v>1085</v>
      </c>
      <c r="B412" s="42" t="s">
        <v>1081</v>
      </c>
      <c r="C412" s="41" t="s">
        <v>34</v>
      </c>
      <c r="D412" s="41" t="s">
        <v>1086</v>
      </c>
      <c r="E412" s="43" t="s">
        <v>93</v>
      </c>
      <c r="F412" s="44" t="n">
        <v>3700</v>
      </c>
      <c r="G412" s="45"/>
      <c r="H412" s="45"/>
      <c r="I412" s="45"/>
      <c r="J412" s="45"/>
      <c r="K412" s="45"/>
      <c r="L412" s="45"/>
      <c r="M412" s="45"/>
      <c r="N412" s="46"/>
    </row>
    <row r="413" customFormat="false" ht="23.85" hidden="false" customHeight="false" outlineLevel="0" collapsed="false">
      <c r="A413" s="41" t="s">
        <v>1087</v>
      </c>
      <c r="B413" s="42" t="s">
        <v>1081</v>
      </c>
      <c r="C413" s="41" t="s">
        <v>34</v>
      </c>
      <c r="D413" s="41" t="s">
        <v>1088</v>
      </c>
      <c r="E413" s="43" t="s">
        <v>93</v>
      </c>
      <c r="F413" s="44" t="n">
        <v>4300</v>
      </c>
      <c r="G413" s="45"/>
      <c r="H413" s="45"/>
      <c r="I413" s="45"/>
      <c r="J413" s="45"/>
      <c r="K413" s="45"/>
      <c r="L413" s="45"/>
      <c r="M413" s="45"/>
      <c r="N413" s="46"/>
    </row>
    <row r="414" customFormat="false" ht="35.05" hidden="false" customHeight="false" outlineLevel="0" collapsed="false">
      <c r="A414" s="41" t="s">
        <v>1089</v>
      </c>
      <c r="B414" s="42" t="s">
        <v>1081</v>
      </c>
      <c r="C414" s="41" t="s">
        <v>34</v>
      </c>
      <c r="D414" s="41" t="s">
        <v>1090</v>
      </c>
      <c r="E414" s="43" t="s">
        <v>93</v>
      </c>
      <c r="F414" s="44" t="n">
        <v>12000</v>
      </c>
      <c r="G414" s="45"/>
      <c r="H414" s="45"/>
      <c r="I414" s="45"/>
      <c r="J414" s="45"/>
      <c r="K414" s="45"/>
      <c r="L414" s="45"/>
      <c r="M414" s="45"/>
      <c r="N414" s="46"/>
    </row>
    <row r="415" customFormat="false" ht="35.05" hidden="false" customHeight="false" outlineLevel="0" collapsed="false">
      <c r="A415" s="41" t="s">
        <v>1091</v>
      </c>
      <c r="B415" s="42" t="s">
        <v>1081</v>
      </c>
      <c r="C415" s="41" t="s">
        <v>34</v>
      </c>
      <c r="D415" s="41" t="s">
        <v>1092</v>
      </c>
      <c r="E415" s="43" t="s">
        <v>93</v>
      </c>
      <c r="F415" s="44" t="n">
        <v>3800</v>
      </c>
      <c r="G415" s="45"/>
      <c r="H415" s="45"/>
      <c r="I415" s="45"/>
      <c r="J415" s="45"/>
      <c r="K415" s="45"/>
      <c r="L415" s="45"/>
      <c r="M415" s="45"/>
      <c r="N415" s="46"/>
    </row>
    <row r="416" customFormat="false" ht="35.05" hidden="false" customHeight="false" outlineLevel="0" collapsed="false">
      <c r="A416" s="41" t="s">
        <v>1093</v>
      </c>
      <c r="B416" s="42" t="s">
        <v>1094</v>
      </c>
      <c r="C416" s="41" t="s">
        <v>34</v>
      </c>
      <c r="D416" s="41" t="s">
        <v>1095</v>
      </c>
      <c r="E416" s="43" t="s">
        <v>93</v>
      </c>
      <c r="F416" s="44" t="n">
        <v>300</v>
      </c>
      <c r="G416" s="45"/>
      <c r="H416" s="45"/>
      <c r="I416" s="45"/>
      <c r="J416" s="45"/>
      <c r="K416" s="45"/>
      <c r="L416" s="45"/>
      <c r="M416" s="45"/>
      <c r="N416" s="46"/>
    </row>
    <row r="417" customFormat="false" ht="23.85" hidden="false" customHeight="false" outlineLevel="0" collapsed="false">
      <c r="A417" s="41" t="s">
        <v>1096</v>
      </c>
      <c r="B417" s="42" t="s">
        <v>1094</v>
      </c>
      <c r="C417" s="41" t="s">
        <v>34</v>
      </c>
      <c r="D417" s="41" t="s">
        <v>1097</v>
      </c>
      <c r="E417" s="43" t="s">
        <v>93</v>
      </c>
      <c r="F417" s="44" t="n">
        <v>80</v>
      </c>
      <c r="G417" s="45"/>
      <c r="H417" s="45"/>
      <c r="I417" s="45"/>
      <c r="J417" s="45"/>
      <c r="K417" s="45"/>
      <c r="L417" s="45"/>
      <c r="M417" s="45"/>
      <c r="N417" s="46"/>
    </row>
    <row r="418" customFormat="false" ht="23.85" hidden="false" customHeight="false" outlineLevel="0" collapsed="false">
      <c r="A418" s="41" t="s">
        <v>1098</v>
      </c>
      <c r="B418" s="42" t="s">
        <v>1094</v>
      </c>
      <c r="C418" s="41" t="s">
        <v>34</v>
      </c>
      <c r="D418" s="41" t="s">
        <v>1099</v>
      </c>
      <c r="E418" s="43" t="s">
        <v>93</v>
      </c>
      <c r="F418" s="44" t="n">
        <v>150</v>
      </c>
      <c r="G418" s="45"/>
      <c r="H418" s="45"/>
      <c r="I418" s="45"/>
      <c r="J418" s="45"/>
      <c r="K418" s="45"/>
      <c r="L418" s="45"/>
      <c r="M418" s="45"/>
      <c r="N418" s="46"/>
    </row>
    <row r="419" customFormat="false" ht="35.05" hidden="false" customHeight="false" outlineLevel="0" collapsed="false">
      <c r="A419" s="41" t="s">
        <v>1100</v>
      </c>
      <c r="B419" s="42" t="s">
        <v>1094</v>
      </c>
      <c r="C419" s="41" t="s">
        <v>34</v>
      </c>
      <c r="D419" s="41" t="s">
        <v>1101</v>
      </c>
      <c r="E419" s="43" t="s">
        <v>93</v>
      </c>
      <c r="F419" s="44" t="n">
        <v>300</v>
      </c>
      <c r="G419" s="45"/>
      <c r="H419" s="45"/>
      <c r="I419" s="45"/>
      <c r="J419" s="45"/>
      <c r="K419" s="45"/>
      <c r="L419" s="45"/>
      <c r="M419" s="45"/>
      <c r="N419" s="46"/>
    </row>
    <row r="420" customFormat="false" ht="35.05" hidden="false" customHeight="false" outlineLevel="0" collapsed="false">
      <c r="A420" s="41" t="s">
        <v>1102</v>
      </c>
      <c r="B420" s="42" t="s">
        <v>1094</v>
      </c>
      <c r="C420" s="41" t="s">
        <v>34</v>
      </c>
      <c r="D420" s="41" t="s">
        <v>1103</v>
      </c>
      <c r="E420" s="43" t="s">
        <v>93</v>
      </c>
      <c r="F420" s="44" t="n">
        <v>100</v>
      </c>
      <c r="G420" s="45"/>
      <c r="H420" s="45"/>
      <c r="I420" s="45"/>
      <c r="J420" s="45"/>
      <c r="K420" s="45"/>
      <c r="L420" s="45"/>
      <c r="M420" s="45"/>
      <c r="N420" s="46"/>
    </row>
    <row r="421" customFormat="false" ht="35.05" hidden="false" customHeight="false" outlineLevel="0" collapsed="false">
      <c r="A421" s="41" t="s">
        <v>1104</v>
      </c>
      <c r="B421" s="42" t="s">
        <v>1105</v>
      </c>
      <c r="C421" s="41" t="s">
        <v>34</v>
      </c>
      <c r="D421" s="41" t="s">
        <v>1106</v>
      </c>
      <c r="E421" s="43" t="s">
        <v>93</v>
      </c>
      <c r="F421" s="44" t="n">
        <v>500</v>
      </c>
      <c r="G421" s="45"/>
      <c r="H421" s="45"/>
      <c r="I421" s="45"/>
      <c r="J421" s="45"/>
      <c r="K421" s="45"/>
      <c r="L421" s="45"/>
      <c r="M421" s="45"/>
      <c r="N421" s="46"/>
    </row>
    <row r="422" customFormat="false" ht="23.85" hidden="false" customHeight="false" outlineLevel="0" collapsed="false">
      <c r="A422" s="41" t="s">
        <v>1107</v>
      </c>
      <c r="B422" s="42" t="s">
        <v>1105</v>
      </c>
      <c r="C422" s="41" t="s">
        <v>34</v>
      </c>
      <c r="D422" s="41" t="s">
        <v>1108</v>
      </c>
      <c r="E422" s="43" t="s">
        <v>93</v>
      </c>
      <c r="F422" s="44" t="n">
        <v>250</v>
      </c>
      <c r="G422" s="45"/>
      <c r="H422" s="45"/>
      <c r="I422" s="45"/>
      <c r="J422" s="45"/>
      <c r="K422" s="45"/>
      <c r="L422" s="45"/>
      <c r="M422" s="45"/>
      <c r="N422" s="46"/>
    </row>
    <row r="423" customFormat="false" ht="23.85" hidden="false" customHeight="false" outlineLevel="0" collapsed="false">
      <c r="A423" s="41" t="s">
        <v>1109</v>
      </c>
      <c r="B423" s="42" t="s">
        <v>1105</v>
      </c>
      <c r="C423" s="41" t="s">
        <v>34</v>
      </c>
      <c r="D423" s="41" t="s">
        <v>1110</v>
      </c>
      <c r="E423" s="43" t="s">
        <v>93</v>
      </c>
      <c r="F423" s="44" t="n">
        <v>120</v>
      </c>
      <c r="G423" s="45"/>
      <c r="H423" s="45"/>
      <c r="I423" s="45"/>
      <c r="J423" s="45"/>
      <c r="K423" s="45"/>
      <c r="L423" s="45"/>
      <c r="M423" s="45"/>
      <c r="N423" s="46"/>
    </row>
    <row r="424" customFormat="false" ht="35.05" hidden="false" customHeight="false" outlineLevel="0" collapsed="false">
      <c r="A424" s="41" t="s">
        <v>1111</v>
      </c>
      <c r="B424" s="42" t="s">
        <v>1105</v>
      </c>
      <c r="C424" s="41" t="s">
        <v>34</v>
      </c>
      <c r="D424" s="41" t="s">
        <v>1112</v>
      </c>
      <c r="E424" s="43" t="s">
        <v>93</v>
      </c>
      <c r="F424" s="44" t="n">
        <v>550</v>
      </c>
      <c r="G424" s="45"/>
      <c r="H424" s="45"/>
      <c r="I424" s="45"/>
      <c r="J424" s="45"/>
      <c r="K424" s="45"/>
      <c r="L424" s="45"/>
      <c r="M424" s="45"/>
      <c r="N424" s="46"/>
    </row>
    <row r="425" customFormat="false" ht="35.05" hidden="false" customHeight="false" outlineLevel="0" collapsed="false">
      <c r="A425" s="41" t="s">
        <v>1113</v>
      </c>
      <c r="B425" s="42" t="s">
        <v>1105</v>
      </c>
      <c r="C425" s="41" t="s">
        <v>34</v>
      </c>
      <c r="D425" s="41" t="s">
        <v>1114</v>
      </c>
      <c r="E425" s="43" t="s">
        <v>93</v>
      </c>
      <c r="F425" s="44" t="n">
        <v>200</v>
      </c>
      <c r="G425" s="45"/>
      <c r="H425" s="45"/>
      <c r="I425" s="45"/>
      <c r="J425" s="45"/>
      <c r="K425" s="45"/>
      <c r="L425" s="45"/>
      <c r="M425" s="45"/>
      <c r="N425" s="46"/>
    </row>
    <row r="426" customFormat="false" ht="35.05" hidden="false" customHeight="false" outlineLevel="0" collapsed="false">
      <c r="A426" s="41" t="s">
        <v>1115</v>
      </c>
      <c r="B426" s="42" t="s">
        <v>1116</v>
      </c>
      <c r="C426" s="41" t="s">
        <v>34</v>
      </c>
      <c r="D426" s="41" t="s">
        <v>1117</v>
      </c>
      <c r="E426" s="43" t="s">
        <v>93</v>
      </c>
      <c r="F426" s="44" t="n">
        <v>250</v>
      </c>
      <c r="G426" s="45"/>
      <c r="H426" s="45"/>
      <c r="I426" s="45"/>
      <c r="J426" s="45"/>
      <c r="K426" s="45"/>
      <c r="L426" s="45"/>
      <c r="M426" s="45"/>
      <c r="N426" s="46"/>
    </row>
    <row r="427" customFormat="false" ht="35.05" hidden="false" customHeight="false" outlineLevel="0" collapsed="false">
      <c r="A427" s="41" t="s">
        <v>1118</v>
      </c>
      <c r="B427" s="42" t="s">
        <v>1116</v>
      </c>
      <c r="C427" s="41" t="s">
        <v>34</v>
      </c>
      <c r="D427" s="41" t="s">
        <v>1119</v>
      </c>
      <c r="E427" s="43" t="s">
        <v>93</v>
      </c>
      <c r="F427" s="44" t="n">
        <v>70</v>
      </c>
      <c r="G427" s="45"/>
      <c r="H427" s="45"/>
      <c r="I427" s="45"/>
      <c r="J427" s="45"/>
      <c r="K427" s="45"/>
      <c r="L427" s="45"/>
      <c r="M427" s="45"/>
      <c r="N427" s="46"/>
    </row>
    <row r="428" customFormat="false" ht="23.85" hidden="false" customHeight="false" outlineLevel="0" collapsed="false">
      <c r="A428" s="41" t="s">
        <v>1120</v>
      </c>
      <c r="B428" s="42" t="s">
        <v>1116</v>
      </c>
      <c r="C428" s="41" t="s">
        <v>34</v>
      </c>
      <c r="D428" s="41" t="s">
        <v>1121</v>
      </c>
      <c r="E428" s="43" t="s">
        <v>93</v>
      </c>
      <c r="F428" s="44" t="n">
        <v>70</v>
      </c>
      <c r="G428" s="45"/>
      <c r="H428" s="45"/>
      <c r="I428" s="45"/>
      <c r="J428" s="45"/>
      <c r="K428" s="45"/>
      <c r="L428" s="45"/>
      <c r="M428" s="45"/>
      <c r="N428" s="46"/>
    </row>
    <row r="429" customFormat="false" ht="35.05" hidden="false" customHeight="false" outlineLevel="0" collapsed="false">
      <c r="A429" s="41" t="s">
        <v>1122</v>
      </c>
      <c r="B429" s="42" t="s">
        <v>1116</v>
      </c>
      <c r="C429" s="41" t="s">
        <v>34</v>
      </c>
      <c r="D429" s="41" t="s">
        <v>1123</v>
      </c>
      <c r="E429" s="43" t="s">
        <v>93</v>
      </c>
      <c r="F429" s="44" t="n">
        <v>70</v>
      </c>
      <c r="G429" s="45"/>
      <c r="H429" s="45"/>
      <c r="I429" s="45"/>
      <c r="J429" s="45"/>
      <c r="K429" s="45"/>
      <c r="L429" s="45"/>
      <c r="M429" s="45"/>
      <c r="N429" s="46"/>
    </row>
    <row r="430" customFormat="false" ht="35.05" hidden="false" customHeight="false" outlineLevel="0" collapsed="false">
      <c r="A430" s="41" t="s">
        <v>1124</v>
      </c>
      <c r="B430" s="42" t="s">
        <v>1125</v>
      </c>
      <c r="C430" s="41" t="s">
        <v>34</v>
      </c>
      <c r="D430" s="41" t="s">
        <v>1126</v>
      </c>
      <c r="E430" s="43" t="s">
        <v>93</v>
      </c>
      <c r="F430" s="44" t="n">
        <v>20</v>
      </c>
      <c r="G430" s="45"/>
      <c r="H430" s="45"/>
      <c r="I430" s="45"/>
      <c r="J430" s="45"/>
      <c r="K430" s="45"/>
      <c r="L430" s="45"/>
      <c r="M430" s="45"/>
      <c r="N430" s="46"/>
    </row>
    <row r="431" customFormat="false" ht="35.05" hidden="false" customHeight="false" outlineLevel="0" collapsed="false">
      <c r="A431" s="41" t="s">
        <v>1127</v>
      </c>
      <c r="B431" s="42" t="s">
        <v>1125</v>
      </c>
      <c r="C431" s="41" t="s">
        <v>34</v>
      </c>
      <c r="D431" s="41" t="s">
        <v>1128</v>
      </c>
      <c r="E431" s="43" t="s">
        <v>93</v>
      </c>
      <c r="F431" s="44" t="n">
        <v>20</v>
      </c>
      <c r="G431" s="45"/>
      <c r="H431" s="45"/>
      <c r="I431" s="45"/>
      <c r="J431" s="45"/>
      <c r="K431" s="45"/>
      <c r="L431" s="45"/>
      <c r="M431" s="45"/>
      <c r="N431" s="46"/>
    </row>
    <row r="432" customFormat="false" ht="23.85" hidden="false" customHeight="false" outlineLevel="0" collapsed="false">
      <c r="A432" s="41" t="s">
        <v>1129</v>
      </c>
      <c r="B432" s="42" t="s">
        <v>1125</v>
      </c>
      <c r="C432" s="41" t="s">
        <v>34</v>
      </c>
      <c r="D432" s="41" t="s">
        <v>1130</v>
      </c>
      <c r="E432" s="43" t="s">
        <v>93</v>
      </c>
      <c r="F432" s="44" t="n">
        <v>20</v>
      </c>
      <c r="G432" s="45"/>
      <c r="H432" s="45"/>
      <c r="I432" s="45"/>
      <c r="J432" s="45"/>
      <c r="K432" s="45"/>
      <c r="L432" s="45"/>
      <c r="M432" s="45"/>
      <c r="N432" s="46"/>
    </row>
    <row r="433" customFormat="false" ht="23.85" hidden="false" customHeight="false" outlineLevel="0" collapsed="false">
      <c r="A433" s="41" t="s">
        <v>1131</v>
      </c>
      <c r="B433" s="42" t="s">
        <v>1132</v>
      </c>
      <c r="C433" s="41" t="s">
        <v>29</v>
      </c>
      <c r="D433" s="41" t="s">
        <v>1133</v>
      </c>
      <c r="E433" s="43" t="s">
        <v>93</v>
      </c>
      <c r="F433" s="44" t="n">
        <v>80</v>
      </c>
      <c r="G433" s="45"/>
      <c r="H433" s="45"/>
      <c r="I433" s="45"/>
      <c r="J433" s="45"/>
      <c r="K433" s="45"/>
      <c r="L433" s="45"/>
      <c r="M433" s="45"/>
      <c r="N433" s="46"/>
    </row>
    <row r="434" customFormat="false" ht="23.85" hidden="false" customHeight="false" outlineLevel="0" collapsed="false">
      <c r="A434" s="41" t="s">
        <v>1134</v>
      </c>
      <c r="B434" s="42" t="s">
        <v>1132</v>
      </c>
      <c r="C434" s="41" t="s">
        <v>29</v>
      </c>
      <c r="D434" s="41" t="s">
        <v>1135</v>
      </c>
      <c r="E434" s="43" t="s">
        <v>93</v>
      </c>
      <c r="F434" s="44" t="n">
        <v>50</v>
      </c>
      <c r="G434" s="45"/>
      <c r="H434" s="45"/>
      <c r="I434" s="45"/>
      <c r="J434" s="45"/>
      <c r="K434" s="45"/>
      <c r="L434" s="45"/>
      <c r="M434" s="45"/>
      <c r="N434" s="46"/>
    </row>
    <row r="435" customFormat="false" ht="23.85" hidden="false" customHeight="false" outlineLevel="0" collapsed="false">
      <c r="A435" s="41" t="s">
        <v>1136</v>
      </c>
      <c r="B435" s="42" t="s">
        <v>1132</v>
      </c>
      <c r="C435" s="41" t="s">
        <v>29</v>
      </c>
      <c r="D435" s="41" t="s">
        <v>1137</v>
      </c>
      <c r="E435" s="43" t="s">
        <v>93</v>
      </c>
      <c r="F435" s="44" t="n">
        <v>50</v>
      </c>
      <c r="G435" s="45"/>
      <c r="H435" s="45"/>
      <c r="I435" s="45"/>
      <c r="J435" s="45"/>
      <c r="K435" s="45"/>
      <c r="L435" s="45"/>
      <c r="M435" s="45"/>
      <c r="N435" s="46"/>
    </row>
    <row r="436" customFormat="false" ht="23.85" hidden="false" customHeight="false" outlineLevel="0" collapsed="false">
      <c r="A436" s="41" t="s">
        <v>1138</v>
      </c>
      <c r="B436" s="42" t="s">
        <v>1132</v>
      </c>
      <c r="C436" s="41" t="s">
        <v>29</v>
      </c>
      <c r="D436" s="41" t="s">
        <v>1139</v>
      </c>
      <c r="E436" s="43" t="s">
        <v>93</v>
      </c>
      <c r="F436" s="44" t="n">
        <v>80</v>
      </c>
      <c r="G436" s="45"/>
      <c r="H436" s="45"/>
      <c r="I436" s="45"/>
      <c r="J436" s="45"/>
      <c r="K436" s="45"/>
      <c r="L436" s="45"/>
      <c r="M436" s="45"/>
      <c r="N436" s="46"/>
    </row>
    <row r="437" customFormat="false" ht="23.85" hidden="false" customHeight="false" outlineLevel="0" collapsed="false">
      <c r="A437" s="41" t="s">
        <v>1140</v>
      </c>
      <c r="B437" s="42" t="s">
        <v>1132</v>
      </c>
      <c r="C437" s="41" t="s">
        <v>29</v>
      </c>
      <c r="D437" s="41" t="s">
        <v>1141</v>
      </c>
      <c r="E437" s="43" t="s">
        <v>93</v>
      </c>
      <c r="F437" s="44" t="n">
        <v>80</v>
      </c>
      <c r="G437" s="45"/>
      <c r="H437" s="45"/>
      <c r="I437" s="45"/>
      <c r="J437" s="45"/>
      <c r="K437" s="45"/>
      <c r="L437" s="45"/>
      <c r="M437" s="45"/>
      <c r="N437" s="46"/>
    </row>
    <row r="438" customFormat="false" ht="35.05" hidden="false" customHeight="false" outlineLevel="0" collapsed="false">
      <c r="A438" s="41" t="s">
        <v>1142</v>
      </c>
      <c r="B438" s="42" t="s">
        <v>1143</v>
      </c>
      <c r="C438" s="41" t="s">
        <v>29</v>
      </c>
      <c r="D438" s="41" t="s">
        <v>1144</v>
      </c>
      <c r="E438" s="43" t="s">
        <v>93</v>
      </c>
      <c r="F438" s="44" t="n">
        <v>250</v>
      </c>
      <c r="G438" s="45"/>
      <c r="H438" s="45"/>
      <c r="I438" s="45"/>
      <c r="J438" s="45"/>
      <c r="K438" s="45"/>
      <c r="L438" s="45"/>
      <c r="M438" s="45"/>
      <c r="N438" s="46"/>
    </row>
    <row r="439" customFormat="false" ht="35.05" hidden="false" customHeight="false" outlineLevel="0" collapsed="false">
      <c r="A439" s="41" t="s">
        <v>1145</v>
      </c>
      <c r="B439" s="42" t="s">
        <v>1143</v>
      </c>
      <c r="C439" s="41" t="s">
        <v>29</v>
      </c>
      <c r="D439" s="41" t="s">
        <v>1146</v>
      </c>
      <c r="E439" s="43" t="s">
        <v>93</v>
      </c>
      <c r="F439" s="44" t="n">
        <v>100</v>
      </c>
      <c r="G439" s="45"/>
      <c r="H439" s="45"/>
      <c r="I439" s="45"/>
      <c r="J439" s="45"/>
      <c r="K439" s="45"/>
      <c r="L439" s="45"/>
      <c r="M439" s="45"/>
      <c r="N439" s="46"/>
    </row>
    <row r="440" customFormat="false" ht="35.05" hidden="false" customHeight="false" outlineLevel="0" collapsed="false">
      <c r="A440" s="41" t="s">
        <v>1147</v>
      </c>
      <c r="B440" s="42" t="s">
        <v>1143</v>
      </c>
      <c r="C440" s="41" t="s">
        <v>29</v>
      </c>
      <c r="D440" s="41" t="s">
        <v>1148</v>
      </c>
      <c r="E440" s="43" t="s">
        <v>93</v>
      </c>
      <c r="F440" s="44" t="n">
        <v>30</v>
      </c>
      <c r="G440" s="45"/>
      <c r="H440" s="45"/>
      <c r="I440" s="45"/>
      <c r="J440" s="45"/>
      <c r="K440" s="45"/>
      <c r="L440" s="45"/>
      <c r="M440" s="45"/>
      <c r="N440" s="46"/>
    </row>
    <row r="441" customFormat="false" ht="35.05" hidden="false" customHeight="false" outlineLevel="0" collapsed="false">
      <c r="A441" s="41" t="s">
        <v>1149</v>
      </c>
      <c r="B441" s="42" t="s">
        <v>1143</v>
      </c>
      <c r="C441" s="41" t="s">
        <v>29</v>
      </c>
      <c r="D441" s="41" t="s">
        <v>1150</v>
      </c>
      <c r="E441" s="43" t="s">
        <v>93</v>
      </c>
      <c r="F441" s="44" t="n">
        <v>250</v>
      </c>
      <c r="G441" s="45"/>
      <c r="H441" s="45"/>
      <c r="I441" s="45"/>
      <c r="J441" s="45"/>
      <c r="K441" s="45"/>
      <c r="L441" s="45"/>
      <c r="M441" s="45"/>
      <c r="N441" s="46"/>
    </row>
    <row r="442" customFormat="false" ht="35.05" hidden="false" customHeight="false" outlineLevel="0" collapsed="false">
      <c r="A442" s="41" t="s">
        <v>1151</v>
      </c>
      <c r="B442" s="42" t="s">
        <v>1143</v>
      </c>
      <c r="C442" s="41" t="s">
        <v>29</v>
      </c>
      <c r="D442" s="41" t="s">
        <v>1152</v>
      </c>
      <c r="E442" s="43" t="s">
        <v>93</v>
      </c>
      <c r="F442" s="44" t="n">
        <v>120</v>
      </c>
      <c r="G442" s="45"/>
      <c r="H442" s="45"/>
      <c r="I442" s="45"/>
      <c r="J442" s="45"/>
      <c r="K442" s="45"/>
      <c r="L442" s="45"/>
      <c r="M442" s="45"/>
      <c r="N442" s="46"/>
    </row>
    <row r="443" customFormat="false" ht="23.85" hidden="false" customHeight="false" outlineLevel="0" collapsed="false">
      <c r="A443" s="41" t="s">
        <v>1153</v>
      </c>
      <c r="B443" s="42" t="s">
        <v>1154</v>
      </c>
      <c r="C443" s="41" t="s">
        <v>29</v>
      </c>
      <c r="D443" s="41" t="s">
        <v>1155</v>
      </c>
      <c r="E443" s="43" t="s">
        <v>93</v>
      </c>
      <c r="F443" s="44" t="n">
        <v>500</v>
      </c>
      <c r="G443" s="45"/>
      <c r="H443" s="45"/>
      <c r="I443" s="45"/>
      <c r="J443" s="45"/>
      <c r="K443" s="45"/>
      <c r="L443" s="45"/>
      <c r="M443" s="45"/>
      <c r="N443" s="46"/>
    </row>
    <row r="444" customFormat="false" ht="23.85" hidden="false" customHeight="false" outlineLevel="0" collapsed="false">
      <c r="A444" s="41" t="s">
        <v>1156</v>
      </c>
      <c r="B444" s="42" t="s">
        <v>1154</v>
      </c>
      <c r="C444" s="41" t="s">
        <v>29</v>
      </c>
      <c r="D444" s="41" t="s">
        <v>1157</v>
      </c>
      <c r="E444" s="43" t="s">
        <v>93</v>
      </c>
      <c r="F444" s="44" t="n">
        <v>300</v>
      </c>
      <c r="G444" s="45"/>
      <c r="H444" s="45"/>
      <c r="I444" s="45"/>
      <c r="J444" s="45"/>
      <c r="K444" s="45"/>
      <c r="L444" s="45"/>
      <c r="M444" s="45"/>
      <c r="N444" s="46"/>
    </row>
    <row r="445" customFormat="false" ht="23.85" hidden="false" customHeight="false" outlineLevel="0" collapsed="false">
      <c r="A445" s="41" t="s">
        <v>1158</v>
      </c>
      <c r="B445" s="42" t="s">
        <v>1154</v>
      </c>
      <c r="C445" s="41" t="s">
        <v>29</v>
      </c>
      <c r="D445" s="41" t="s">
        <v>1159</v>
      </c>
      <c r="E445" s="43" t="s">
        <v>93</v>
      </c>
      <c r="F445" s="44" t="n">
        <v>400</v>
      </c>
      <c r="G445" s="45"/>
      <c r="H445" s="45"/>
      <c r="I445" s="45"/>
      <c r="J445" s="45"/>
      <c r="K445" s="45"/>
      <c r="L445" s="45"/>
      <c r="M445" s="45"/>
      <c r="N445" s="46"/>
    </row>
    <row r="446" customFormat="false" ht="23.85" hidden="false" customHeight="false" outlineLevel="0" collapsed="false">
      <c r="A446" s="41" t="s">
        <v>1160</v>
      </c>
      <c r="B446" s="42" t="s">
        <v>1154</v>
      </c>
      <c r="C446" s="41" t="s">
        <v>29</v>
      </c>
      <c r="D446" s="41" t="s">
        <v>1161</v>
      </c>
      <c r="E446" s="43" t="s">
        <v>93</v>
      </c>
      <c r="F446" s="44" t="n">
        <v>500</v>
      </c>
      <c r="G446" s="45"/>
      <c r="H446" s="45"/>
      <c r="I446" s="45"/>
      <c r="J446" s="45"/>
      <c r="K446" s="45"/>
      <c r="L446" s="45"/>
      <c r="M446" s="45"/>
      <c r="N446" s="46"/>
    </row>
    <row r="447" customFormat="false" ht="23.85" hidden="false" customHeight="false" outlineLevel="0" collapsed="false">
      <c r="A447" s="41" t="s">
        <v>1162</v>
      </c>
      <c r="B447" s="42" t="s">
        <v>1154</v>
      </c>
      <c r="C447" s="41" t="s">
        <v>29</v>
      </c>
      <c r="D447" s="41" t="s">
        <v>1163</v>
      </c>
      <c r="E447" s="43" t="s">
        <v>93</v>
      </c>
      <c r="F447" s="44" t="n">
        <v>300</v>
      </c>
      <c r="G447" s="45"/>
      <c r="H447" s="45"/>
      <c r="I447" s="45"/>
      <c r="J447" s="45"/>
      <c r="K447" s="45"/>
      <c r="L447" s="45"/>
      <c r="M447" s="45"/>
      <c r="N447" s="46"/>
    </row>
    <row r="448" customFormat="false" ht="23.85" hidden="false" customHeight="false" outlineLevel="0" collapsed="false">
      <c r="A448" s="41" t="s">
        <v>1164</v>
      </c>
      <c r="B448" s="42" t="s">
        <v>1165</v>
      </c>
      <c r="C448" s="41" t="s">
        <v>29</v>
      </c>
      <c r="D448" s="41" t="s">
        <v>1166</v>
      </c>
      <c r="E448" s="43" t="s">
        <v>93</v>
      </c>
      <c r="F448" s="44" t="n">
        <v>150</v>
      </c>
      <c r="G448" s="45"/>
      <c r="H448" s="45"/>
      <c r="I448" s="45"/>
      <c r="J448" s="45"/>
      <c r="K448" s="45"/>
      <c r="L448" s="45"/>
      <c r="M448" s="45"/>
      <c r="N448" s="46"/>
    </row>
    <row r="449" customFormat="false" ht="23.85" hidden="false" customHeight="false" outlineLevel="0" collapsed="false">
      <c r="A449" s="41" t="s">
        <v>1167</v>
      </c>
      <c r="B449" s="42" t="s">
        <v>1165</v>
      </c>
      <c r="C449" s="41" t="s">
        <v>29</v>
      </c>
      <c r="D449" s="41" t="s">
        <v>1168</v>
      </c>
      <c r="E449" s="43" t="s">
        <v>93</v>
      </c>
      <c r="F449" s="44" t="n">
        <v>150</v>
      </c>
      <c r="G449" s="45"/>
      <c r="H449" s="45"/>
      <c r="I449" s="45"/>
      <c r="J449" s="45"/>
      <c r="K449" s="45"/>
      <c r="L449" s="45"/>
      <c r="M449" s="45"/>
      <c r="N449" s="46"/>
    </row>
    <row r="450" customFormat="false" ht="23.85" hidden="false" customHeight="false" outlineLevel="0" collapsed="false">
      <c r="A450" s="41" t="s">
        <v>1169</v>
      </c>
      <c r="B450" s="42" t="s">
        <v>1165</v>
      </c>
      <c r="C450" s="41" t="s">
        <v>29</v>
      </c>
      <c r="D450" s="41" t="s">
        <v>1170</v>
      </c>
      <c r="E450" s="43" t="s">
        <v>93</v>
      </c>
      <c r="F450" s="44" t="n">
        <v>150</v>
      </c>
      <c r="G450" s="45"/>
      <c r="H450" s="45"/>
      <c r="I450" s="45"/>
      <c r="J450" s="45"/>
      <c r="K450" s="45"/>
      <c r="L450" s="45"/>
      <c r="M450" s="45"/>
      <c r="N450" s="46"/>
    </row>
    <row r="451" customFormat="false" ht="35.05" hidden="false" customHeight="false" outlineLevel="0" collapsed="false">
      <c r="A451" s="41" t="s">
        <v>1171</v>
      </c>
      <c r="B451" s="42" t="s">
        <v>1165</v>
      </c>
      <c r="C451" s="41" t="s">
        <v>29</v>
      </c>
      <c r="D451" s="41" t="s">
        <v>1172</v>
      </c>
      <c r="E451" s="43" t="s">
        <v>93</v>
      </c>
      <c r="F451" s="44" t="n">
        <v>300</v>
      </c>
      <c r="G451" s="45"/>
      <c r="H451" s="45"/>
      <c r="I451" s="45"/>
      <c r="J451" s="45"/>
      <c r="K451" s="45"/>
      <c r="L451" s="45"/>
      <c r="M451" s="45"/>
      <c r="N451" s="46"/>
    </row>
    <row r="452" customFormat="false" ht="23.85" hidden="false" customHeight="false" outlineLevel="0" collapsed="false">
      <c r="A452" s="41" t="s">
        <v>1173</v>
      </c>
      <c r="B452" s="42" t="s">
        <v>1165</v>
      </c>
      <c r="C452" s="41" t="s">
        <v>29</v>
      </c>
      <c r="D452" s="41" t="s">
        <v>1174</v>
      </c>
      <c r="E452" s="43" t="s">
        <v>93</v>
      </c>
      <c r="F452" s="44" t="n">
        <v>150</v>
      </c>
      <c r="G452" s="45"/>
      <c r="H452" s="45"/>
      <c r="I452" s="45"/>
      <c r="J452" s="45"/>
      <c r="K452" s="45"/>
      <c r="L452" s="45"/>
      <c r="M452" s="45"/>
      <c r="N452" s="46"/>
    </row>
    <row r="453" customFormat="false" ht="23.85" hidden="false" customHeight="false" outlineLevel="0" collapsed="false">
      <c r="A453" s="41" t="s">
        <v>1175</v>
      </c>
      <c r="B453" s="42" t="s">
        <v>1176</v>
      </c>
      <c r="C453" s="41" t="s">
        <v>29</v>
      </c>
      <c r="D453" s="41" t="s">
        <v>1177</v>
      </c>
      <c r="E453" s="43" t="s">
        <v>93</v>
      </c>
      <c r="F453" s="44" t="n">
        <v>180</v>
      </c>
      <c r="G453" s="45"/>
      <c r="H453" s="45"/>
      <c r="I453" s="45"/>
      <c r="J453" s="45"/>
      <c r="K453" s="45"/>
      <c r="L453" s="45"/>
      <c r="M453" s="45"/>
      <c r="N453" s="46"/>
    </row>
    <row r="454" customFormat="false" ht="23.85" hidden="false" customHeight="false" outlineLevel="0" collapsed="false">
      <c r="A454" s="41" t="s">
        <v>1178</v>
      </c>
      <c r="B454" s="42" t="s">
        <v>1176</v>
      </c>
      <c r="C454" s="41" t="s">
        <v>29</v>
      </c>
      <c r="D454" s="41" t="s">
        <v>1179</v>
      </c>
      <c r="E454" s="43" t="s">
        <v>93</v>
      </c>
      <c r="F454" s="44" t="n">
        <v>150</v>
      </c>
      <c r="G454" s="45"/>
      <c r="H454" s="45"/>
      <c r="I454" s="45"/>
      <c r="J454" s="45"/>
      <c r="K454" s="45"/>
      <c r="L454" s="45"/>
      <c r="M454" s="45"/>
      <c r="N454" s="46"/>
    </row>
    <row r="455" customFormat="false" ht="23.85" hidden="false" customHeight="false" outlineLevel="0" collapsed="false">
      <c r="A455" s="41" t="s">
        <v>1180</v>
      </c>
      <c r="B455" s="42" t="s">
        <v>1176</v>
      </c>
      <c r="C455" s="41" t="s">
        <v>29</v>
      </c>
      <c r="D455" s="41" t="s">
        <v>1181</v>
      </c>
      <c r="E455" s="43" t="s">
        <v>93</v>
      </c>
      <c r="F455" s="44" t="n">
        <v>150</v>
      </c>
      <c r="G455" s="45"/>
      <c r="H455" s="45"/>
      <c r="I455" s="45"/>
      <c r="J455" s="45"/>
      <c r="K455" s="45"/>
      <c r="L455" s="45"/>
      <c r="M455" s="45"/>
      <c r="N455" s="46"/>
    </row>
    <row r="456" customFormat="false" ht="23.85" hidden="false" customHeight="false" outlineLevel="0" collapsed="false">
      <c r="A456" s="41" t="s">
        <v>1182</v>
      </c>
      <c r="B456" s="42" t="s">
        <v>1176</v>
      </c>
      <c r="C456" s="41" t="s">
        <v>29</v>
      </c>
      <c r="D456" s="41" t="s">
        <v>1183</v>
      </c>
      <c r="E456" s="43" t="s">
        <v>93</v>
      </c>
      <c r="F456" s="44" t="n">
        <v>150</v>
      </c>
      <c r="G456" s="45"/>
      <c r="H456" s="45"/>
      <c r="I456" s="45"/>
      <c r="J456" s="45"/>
      <c r="K456" s="45"/>
      <c r="L456" s="45"/>
      <c r="M456" s="45"/>
      <c r="N456" s="46"/>
    </row>
    <row r="457" customFormat="false" ht="23.85" hidden="false" customHeight="false" outlineLevel="0" collapsed="false">
      <c r="A457" s="41" t="s">
        <v>1184</v>
      </c>
      <c r="B457" s="42" t="s">
        <v>1176</v>
      </c>
      <c r="C457" s="41" t="s">
        <v>29</v>
      </c>
      <c r="D457" s="41" t="s">
        <v>1185</v>
      </c>
      <c r="E457" s="43" t="s">
        <v>93</v>
      </c>
      <c r="F457" s="44" t="n">
        <v>50</v>
      </c>
      <c r="G457" s="45"/>
      <c r="H457" s="45"/>
      <c r="I457" s="45"/>
      <c r="J457" s="45"/>
      <c r="K457" s="45"/>
      <c r="L457" s="45"/>
      <c r="M457" s="45"/>
      <c r="N457" s="46"/>
    </row>
    <row r="458" customFormat="false" ht="35.05" hidden="false" customHeight="false" outlineLevel="0" collapsed="false">
      <c r="A458" s="41" t="s">
        <v>1186</v>
      </c>
      <c r="B458" s="42" t="s">
        <v>1187</v>
      </c>
      <c r="C458" s="41" t="s">
        <v>29</v>
      </c>
      <c r="D458" s="41" t="s">
        <v>1188</v>
      </c>
      <c r="E458" s="43" t="s">
        <v>93</v>
      </c>
      <c r="F458" s="44" t="n">
        <v>60</v>
      </c>
      <c r="G458" s="45"/>
      <c r="H458" s="45"/>
      <c r="I458" s="45"/>
      <c r="J458" s="45"/>
      <c r="K458" s="45"/>
      <c r="L458" s="45"/>
      <c r="M458" s="45"/>
      <c r="N458" s="46"/>
    </row>
    <row r="459" customFormat="false" ht="23.85" hidden="false" customHeight="false" outlineLevel="0" collapsed="false">
      <c r="A459" s="41" t="s">
        <v>1189</v>
      </c>
      <c r="B459" s="42" t="s">
        <v>1190</v>
      </c>
      <c r="C459" s="41" t="s">
        <v>29</v>
      </c>
      <c r="D459" s="41" t="s">
        <v>1191</v>
      </c>
      <c r="E459" s="43" t="s">
        <v>93</v>
      </c>
      <c r="F459" s="44" t="n">
        <v>50</v>
      </c>
      <c r="G459" s="45"/>
      <c r="H459" s="45"/>
      <c r="I459" s="45"/>
      <c r="J459" s="45"/>
      <c r="K459" s="45"/>
      <c r="L459" s="45"/>
      <c r="M459" s="45"/>
      <c r="N459" s="46"/>
    </row>
    <row r="460" customFormat="false" ht="23.85" hidden="false" customHeight="false" outlineLevel="0" collapsed="false">
      <c r="A460" s="41" t="s">
        <v>1192</v>
      </c>
      <c r="B460" s="42" t="s">
        <v>1190</v>
      </c>
      <c r="C460" s="41" t="s">
        <v>29</v>
      </c>
      <c r="D460" s="41" t="s">
        <v>1193</v>
      </c>
      <c r="E460" s="43" t="s">
        <v>93</v>
      </c>
      <c r="F460" s="44" t="n">
        <v>50</v>
      </c>
      <c r="G460" s="45"/>
      <c r="H460" s="45"/>
      <c r="I460" s="45"/>
      <c r="J460" s="45"/>
      <c r="K460" s="45"/>
      <c r="L460" s="45"/>
      <c r="M460" s="45"/>
      <c r="N460" s="46"/>
    </row>
    <row r="461" customFormat="false" ht="23.85" hidden="false" customHeight="false" outlineLevel="0" collapsed="false">
      <c r="A461" s="41" t="s">
        <v>1194</v>
      </c>
      <c r="B461" s="42" t="s">
        <v>1190</v>
      </c>
      <c r="C461" s="41" t="s">
        <v>29</v>
      </c>
      <c r="D461" s="41" t="s">
        <v>1195</v>
      </c>
      <c r="E461" s="43" t="s">
        <v>93</v>
      </c>
      <c r="F461" s="44" t="n">
        <v>50</v>
      </c>
      <c r="G461" s="45"/>
      <c r="H461" s="45"/>
      <c r="I461" s="45"/>
      <c r="J461" s="45"/>
      <c r="K461" s="45"/>
      <c r="L461" s="45"/>
      <c r="M461" s="45"/>
      <c r="N461" s="46"/>
    </row>
    <row r="462" customFormat="false" ht="23.85" hidden="false" customHeight="false" outlineLevel="0" collapsed="false">
      <c r="A462" s="41" t="s">
        <v>1196</v>
      </c>
      <c r="B462" s="42" t="s">
        <v>1190</v>
      </c>
      <c r="C462" s="41" t="s">
        <v>29</v>
      </c>
      <c r="D462" s="41" t="s">
        <v>1197</v>
      </c>
      <c r="E462" s="43" t="s">
        <v>93</v>
      </c>
      <c r="F462" s="44" t="n">
        <v>50</v>
      </c>
      <c r="G462" s="45"/>
      <c r="H462" s="45"/>
      <c r="I462" s="45"/>
      <c r="J462" s="45"/>
      <c r="K462" s="45"/>
      <c r="L462" s="45"/>
      <c r="M462" s="45"/>
      <c r="N462" s="46"/>
    </row>
    <row r="463" customFormat="false" ht="23.85" hidden="false" customHeight="false" outlineLevel="0" collapsed="false">
      <c r="A463" s="41" t="s">
        <v>1198</v>
      </c>
      <c r="B463" s="42" t="s">
        <v>1199</v>
      </c>
      <c r="C463" s="41" t="s">
        <v>29</v>
      </c>
      <c r="D463" s="41" t="s">
        <v>1200</v>
      </c>
      <c r="E463" s="43" t="s">
        <v>93</v>
      </c>
      <c r="F463" s="44" t="n">
        <v>65</v>
      </c>
      <c r="G463" s="45"/>
      <c r="H463" s="45"/>
      <c r="I463" s="45"/>
      <c r="J463" s="45"/>
      <c r="K463" s="45"/>
      <c r="L463" s="45"/>
      <c r="M463" s="45"/>
      <c r="N463" s="46"/>
    </row>
    <row r="464" customFormat="false" ht="23.85" hidden="false" customHeight="false" outlineLevel="0" collapsed="false">
      <c r="A464" s="41" t="s">
        <v>1201</v>
      </c>
      <c r="B464" s="42" t="s">
        <v>1199</v>
      </c>
      <c r="C464" s="41" t="s">
        <v>29</v>
      </c>
      <c r="D464" s="41" t="s">
        <v>1202</v>
      </c>
      <c r="E464" s="43" t="s">
        <v>93</v>
      </c>
      <c r="F464" s="44" t="n">
        <v>65</v>
      </c>
      <c r="G464" s="45"/>
      <c r="H464" s="45"/>
      <c r="I464" s="45"/>
      <c r="J464" s="45"/>
      <c r="K464" s="45"/>
      <c r="L464" s="45"/>
      <c r="M464" s="45"/>
      <c r="N464" s="46"/>
    </row>
    <row r="465" customFormat="false" ht="23.85" hidden="false" customHeight="false" outlineLevel="0" collapsed="false">
      <c r="A465" s="41" t="s">
        <v>1203</v>
      </c>
      <c r="B465" s="42" t="s">
        <v>1199</v>
      </c>
      <c r="C465" s="41" t="s">
        <v>29</v>
      </c>
      <c r="D465" s="41" t="s">
        <v>1204</v>
      </c>
      <c r="E465" s="43" t="s">
        <v>93</v>
      </c>
      <c r="F465" s="44" t="n">
        <v>65</v>
      </c>
      <c r="G465" s="45"/>
      <c r="H465" s="45"/>
      <c r="I465" s="45"/>
      <c r="J465" s="45"/>
      <c r="K465" s="45"/>
      <c r="L465" s="45"/>
      <c r="M465" s="45"/>
      <c r="N465" s="46"/>
    </row>
    <row r="466" customFormat="false" ht="23.85" hidden="false" customHeight="false" outlineLevel="0" collapsed="false">
      <c r="A466" s="41" t="s">
        <v>1205</v>
      </c>
      <c r="B466" s="42" t="s">
        <v>1199</v>
      </c>
      <c r="C466" s="41" t="s">
        <v>29</v>
      </c>
      <c r="D466" s="41" t="s">
        <v>1206</v>
      </c>
      <c r="E466" s="43" t="s">
        <v>93</v>
      </c>
      <c r="F466" s="44" t="n">
        <v>65</v>
      </c>
      <c r="G466" s="45"/>
      <c r="H466" s="45"/>
      <c r="I466" s="45"/>
      <c r="J466" s="45"/>
      <c r="K466" s="45"/>
      <c r="L466" s="45"/>
      <c r="M466" s="45"/>
      <c r="N466" s="46"/>
    </row>
    <row r="467" customFormat="false" ht="35.05" hidden="false" customHeight="false" outlineLevel="0" collapsed="false">
      <c r="A467" s="41" t="s">
        <v>1207</v>
      </c>
      <c r="B467" s="42" t="s">
        <v>1199</v>
      </c>
      <c r="C467" s="41" t="s">
        <v>29</v>
      </c>
      <c r="D467" s="41" t="s">
        <v>1208</v>
      </c>
      <c r="E467" s="43" t="s">
        <v>93</v>
      </c>
      <c r="F467" s="44" t="n">
        <v>100</v>
      </c>
      <c r="G467" s="45"/>
      <c r="H467" s="45"/>
      <c r="I467" s="45"/>
      <c r="J467" s="45"/>
      <c r="K467" s="45"/>
      <c r="L467" s="45"/>
      <c r="M467" s="45"/>
      <c r="N467" s="46"/>
    </row>
    <row r="468" customFormat="false" ht="35.05" hidden="false" customHeight="false" outlineLevel="0" collapsed="false">
      <c r="A468" s="41" t="s">
        <v>1209</v>
      </c>
      <c r="B468" s="42" t="s">
        <v>1210</v>
      </c>
      <c r="C468" s="41" t="s">
        <v>29</v>
      </c>
      <c r="D468" s="41" t="s">
        <v>1211</v>
      </c>
      <c r="E468" s="43" t="s">
        <v>93</v>
      </c>
      <c r="F468" s="44" t="n">
        <v>150</v>
      </c>
      <c r="G468" s="45"/>
      <c r="H468" s="45"/>
      <c r="I468" s="45"/>
      <c r="J468" s="45"/>
      <c r="K468" s="45"/>
      <c r="L468" s="45"/>
      <c r="M468" s="45"/>
      <c r="N468" s="46"/>
    </row>
    <row r="469" customFormat="false" ht="35.05" hidden="false" customHeight="false" outlineLevel="0" collapsed="false">
      <c r="A469" s="41" t="s">
        <v>1212</v>
      </c>
      <c r="B469" s="42" t="s">
        <v>1213</v>
      </c>
      <c r="C469" s="41" t="s">
        <v>29</v>
      </c>
      <c r="D469" s="41" t="s">
        <v>1214</v>
      </c>
      <c r="E469" s="43" t="s">
        <v>93</v>
      </c>
      <c r="F469" s="44" t="n">
        <v>100</v>
      </c>
      <c r="G469" s="45"/>
      <c r="H469" s="45"/>
      <c r="I469" s="45"/>
      <c r="J469" s="45"/>
      <c r="K469" s="45"/>
      <c r="L469" s="45"/>
      <c r="M469" s="45"/>
      <c r="N469" s="46"/>
    </row>
    <row r="470" customFormat="false" ht="35.05" hidden="false" customHeight="false" outlineLevel="0" collapsed="false">
      <c r="A470" s="41" t="s">
        <v>1215</v>
      </c>
      <c r="B470" s="42" t="s">
        <v>1213</v>
      </c>
      <c r="C470" s="41" t="s">
        <v>29</v>
      </c>
      <c r="D470" s="41" t="s">
        <v>1216</v>
      </c>
      <c r="E470" s="43" t="s">
        <v>93</v>
      </c>
      <c r="F470" s="44" t="n">
        <v>100</v>
      </c>
      <c r="G470" s="45"/>
      <c r="H470" s="45"/>
      <c r="I470" s="45"/>
      <c r="J470" s="45"/>
      <c r="K470" s="45"/>
      <c r="L470" s="45"/>
      <c r="M470" s="45"/>
      <c r="N470" s="46"/>
    </row>
    <row r="471" customFormat="false" ht="35.05" hidden="false" customHeight="false" outlineLevel="0" collapsed="false">
      <c r="A471" s="41" t="s">
        <v>1217</v>
      </c>
      <c r="B471" s="42" t="s">
        <v>1213</v>
      </c>
      <c r="C471" s="41" t="s">
        <v>29</v>
      </c>
      <c r="D471" s="41" t="s">
        <v>1218</v>
      </c>
      <c r="E471" s="43" t="s">
        <v>93</v>
      </c>
      <c r="F471" s="44" t="n">
        <v>100</v>
      </c>
      <c r="G471" s="45"/>
      <c r="H471" s="45"/>
      <c r="I471" s="45"/>
      <c r="J471" s="45"/>
      <c r="K471" s="45"/>
      <c r="L471" s="45"/>
      <c r="M471" s="45"/>
      <c r="N471" s="46"/>
    </row>
    <row r="472" customFormat="false" ht="35.05" hidden="false" customHeight="false" outlineLevel="0" collapsed="false">
      <c r="A472" s="41" t="s">
        <v>1219</v>
      </c>
      <c r="B472" s="42" t="s">
        <v>1213</v>
      </c>
      <c r="C472" s="41" t="s">
        <v>29</v>
      </c>
      <c r="D472" s="41" t="s">
        <v>1220</v>
      </c>
      <c r="E472" s="43" t="s">
        <v>93</v>
      </c>
      <c r="F472" s="44" t="n">
        <v>100</v>
      </c>
      <c r="G472" s="45"/>
      <c r="H472" s="45"/>
      <c r="I472" s="45"/>
      <c r="J472" s="45"/>
      <c r="K472" s="45"/>
      <c r="L472" s="45"/>
      <c r="M472" s="45"/>
      <c r="N472" s="46"/>
    </row>
    <row r="473" customFormat="false" ht="35.05" hidden="false" customHeight="false" outlineLevel="0" collapsed="false">
      <c r="A473" s="41" t="s">
        <v>1221</v>
      </c>
      <c r="B473" s="42" t="s">
        <v>1222</v>
      </c>
      <c r="C473" s="41" t="s">
        <v>29</v>
      </c>
      <c r="D473" s="41" t="s">
        <v>1223</v>
      </c>
      <c r="E473" s="43" t="s">
        <v>93</v>
      </c>
      <c r="F473" s="44" t="n">
        <v>175</v>
      </c>
      <c r="G473" s="45"/>
      <c r="H473" s="45"/>
      <c r="I473" s="45"/>
      <c r="J473" s="45"/>
      <c r="K473" s="45"/>
      <c r="L473" s="45"/>
      <c r="M473" s="45"/>
      <c r="N473" s="46"/>
    </row>
    <row r="474" customFormat="false" ht="35.05" hidden="false" customHeight="false" outlineLevel="0" collapsed="false">
      <c r="A474" s="41" t="s">
        <v>1224</v>
      </c>
      <c r="B474" s="42" t="s">
        <v>1222</v>
      </c>
      <c r="C474" s="41" t="s">
        <v>29</v>
      </c>
      <c r="D474" s="41" t="s">
        <v>1225</v>
      </c>
      <c r="E474" s="43" t="s">
        <v>93</v>
      </c>
      <c r="F474" s="44" t="n">
        <v>175</v>
      </c>
      <c r="G474" s="45"/>
      <c r="H474" s="45"/>
      <c r="I474" s="45"/>
      <c r="J474" s="45"/>
      <c r="K474" s="45"/>
      <c r="L474" s="45"/>
      <c r="M474" s="45"/>
      <c r="N474" s="46"/>
    </row>
    <row r="475" customFormat="false" ht="35.05" hidden="false" customHeight="false" outlineLevel="0" collapsed="false">
      <c r="A475" s="41" t="s">
        <v>1226</v>
      </c>
      <c r="B475" s="42" t="s">
        <v>1222</v>
      </c>
      <c r="C475" s="41" t="s">
        <v>29</v>
      </c>
      <c r="D475" s="41" t="s">
        <v>1227</v>
      </c>
      <c r="E475" s="43" t="s">
        <v>93</v>
      </c>
      <c r="F475" s="44" t="n">
        <v>175</v>
      </c>
      <c r="G475" s="45"/>
      <c r="H475" s="45"/>
      <c r="I475" s="45"/>
      <c r="J475" s="45"/>
      <c r="K475" s="45"/>
      <c r="L475" s="45"/>
      <c r="M475" s="45"/>
      <c r="N475" s="46"/>
    </row>
    <row r="476" customFormat="false" ht="35.05" hidden="false" customHeight="false" outlineLevel="0" collapsed="false">
      <c r="A476" s="41" t="s">
        <v>1228</v>
      </c>
      <c r="B476" s="42" t="s">
        <v>1222</v>
      </c>
      <c r="C476" s="41" t="s">
        <v>29</v>
      </c>
      <c r="D476" s="41" t="s">
        <v>1229</v>
      </c>
      <c r="E476" s="43" t="s">
        <v>93</v>
      </c>
      <c r="F476" s="44" t="n">
        <v>175</v>
      </c>
      <c r="G476" s="45"/>
      <c r="H476" s="45"/>
      <c r="I476" s="45"/>
      <c r="J476" s="45"/>
      <c r="K476" s="45"/>
      <c r="L476" s="45"/>
      <c r="M476" s="45"/>
      <c r="N476" s="46"/>
    </row>
    <row r="477" customFormat="false" ht="35.05" hidden="false" customHeight="false" outlineLevel="0" collapsed="false">
      <c r="A477" s="41" t="s">
        <v>1230</v>
      </c>
      <c r="B477" s="42" t="s">
        <v>1222</v>
      </c>
      <c r="C477" s="41" t="s">
        <v>29</v>
      </c>
      <c r="D477" s="41" t="s">
        <v>1231</v>
      </c>
      <c r="E477" s="43" t="s">
        <v>93</v>
      </c>
      <c r="F477" s="44" t="n">
        <v>90</v>
      </c>
      <c r="G477" s="45"/>
      <c r="H477" s="45"/>
      <c r="I477" s="45"/>
      <c r="J477" s="45"/>
      <c r="K477" s="45"/>
      <c r="L477" s="45"/>
      <c r="M477" s="45"/>
      <c r="N477" s="46"/>
    </row>
    <row r="478" customFormat="false" ht="23.85" hidden="false" customHeight="false" outlineLevel="0" collapsed="false">
      <c r="A478" s="41" t="s">
        <v>1232</v>
      </c>
      <c r="B478" s="42" t="s">
        <v>1233</v>
      </c>
      <c r="C478" s="41" t="s">
        <v>29</v>
      </c>
      <c r="D478" s="41" t="s">
        <v>1234</v>
      </c>
      <c r="E478" s="43" t="s">
        <v>93</v>
      </c>
      <c r="F478" s="44" t="n">
        <v>100</v>
      </c>
      <c r="G478" s="45"/>
      <c r="H478" s="45"/>
      <c r="I478" s="45"/>
      <c r="J478" s="45"/>
      <c r="K478" s="45"/>
      <c r="L478" s="45"/>
      <c r="M478" s="45"/>
      <c r="N478" s="46"/>
    </row>
    <row r="479" customFormat="false" ht="14.25" hidden="false" customHeight="false" outlineLevel="0" collapsed="false">
      <c r="A479" s="36" t="s">
        <v>1235</v>
      </c>
      <c r="B479" s="36"/>
      <c r="C479" s="36"/>
      <c r="D479" s="36" t="s">
        <v>1236</v>
      </c>
      <c r="E479" s="36"/>
      <c r="F479" s="47"/>
      <c r="G479" s="38"/>
      <c r="H479" s="39"/>
      <c r="I479" s="39"/>
      <c r="J479" s="39"/>
      <c r="K479" s="39"/>
      <c r="L479" s="39"/>
      <c r="M479" s="38"/>
      <c r="N479" s="40"/>
    </row>
    <row r="480" customFormat="false" ht="46.25" hidden="false" customHeight="false" outlineLevel="0" collapsed="false">
      <c r="A480" s="41" t="s">
        <v>1237</v>
      </c>
      <c r="B480" s="42" t="s">
        <v>1238</v>
      </c>
      <c r="C480" s="41" t="s">
        <v>29</v>
      </c>
      <c r="D480" s="41" t="s">
        <v>1239</v>
      </c>
      <c r="E480" s="43" t="s">
        <v>76</v>
      </c>
      <c r="F480" s="44" t="n">
        <v>15</v>
      </c>
      <c r="G480" s="45"/>
      <c r="H480" s="45"/>
      <c r="I480" s="45"/>
      <c r="J480" s="45"/>
      <c r="K480" s="45"/>
      <c r="L480" s="45"/>
      <c r="M480" s="45"/>
      <c r="N480" s="46"/>
    </row>
    <row r="481" customFormat="false" ht="35.05" hidden="false" customHeight="false" outlineLevel="0" collapsed="false">
      <c r="A481" s="41" t="s">
        <v>1240</v>
      </c>
      <c r="B481" s="42" t="s">
        <v>1241</v>
      </c>
      <c r="C481" s="41" t="s">
        <v>29</v>
      </c>
      <c r="D481" s="41" t="s">
        <v>1242</v>
      </c>
      <c r="E481" s="43" t="s">
        <v>76</v>
      </c>
      <c r="F481" s="44" t="n">
        <v>23</v>
      </c>
      <c r="G481" s="45"/>
      <c r="H481" s="45"/>
      <c r="I481" s="45"/>
      <c r="J481" s="45"/>
      <c r="K481" s="45"/>
      <c r="L481" s="45"/>
      <c r="M481" s="45"/>
      <c r="N481" s="46"/>
    </row>
    <row r="482" customFormat="false" ht="57.45" hidden="false" customHeight="false" outlineLevel="0" collapsed="false">
      <c r="A482" s="41" t="s">
        <v>1243</v>
      </c>
      <c r="B482" s="42" t="s">
        <v>1244</v>
      </c>
      <c r="C482" s="41" t="s">
        <v>29</v>
      </c>
      <c r="D482" s="41" t="s">
        <v>1245</v>
      </c>
      <c r="E482" s="43" t="s">
        <v>76</v>
      </c>
      <c r="F482" s="44" t="n">
        <v>7</v>
      </c>
      <c r="G482" s="45"/>
      <c r="H482" s="45"/>
      <c r="I482" s="45"/>
      <c r="J482" s="45"/>
      <c r="K482" s="45"/>
      <c r="L482" s="45"/>
      <c r="M482" s="45"/>
      <c r="N482" s="46"/>
    </row>
    <row r="483" customFormat="false" ht="23.85" hidden="false" customHeight="false" outlineLevel="0" collapsed="false">
      <c r="A483" s="41" t="s">
        <v>1246</v>
      </c>
      <c r="B483" s="42" t="s">
        <v>1247</v>
      </c>
      <c r="C483" s="41" t="s">
        <v>34</v>
      </c>
      <c r="D483" s="41" t="s">
        <v>1248</v>
      </c>
      <c r="E483" s="43" t="s">
        <v>76</v>
      </c>
      <c r="F483" s="44" t="n">
        <v>301</v>
      </c>
      <c r="G483" s="45"/>
      <c r="H483" s="45"/>
      <c r="I483" s="45"/>
      <c r="J483" s="45"/>
      <c r="K483" s="45"/>
      <c r="L483" s="45"/>
      <c r="M483" s="45"/>
      <c r="N483" s="46"/>
    </row>
    <row r="484" customFormat="false" ht="23.85" hidden="false" customHeight="false" outlineLevel="0" collapsed="false">
      <c r="A484" s="41" t="s">
        <v>1249</v>
      </c>
      <c r="B484" s="42" t="s">
        <v>1250</v>
      </c>
      <c r="C484" s="41" t="s">
        <v>34</v>
      </c>
      <c r="D484" s="41" t="s">
        <v>1251</v>
      </c>
      <c r="E484" s="43" t="s">
        <v>76</v>
      </c>
      <c r="F484" s="44" t="n">
        <v>37</v>
      </c>
      <c r="G484" s="45"/>
      <c r="H484" s="45"/>
      <c r="I484" s="45"/>
      <c r="J484" s="45"/>
      <c r="K484" s="45"/>
      <c r="L484" s="45"/>
      <c r="M484" s="45"/>
      <c r="N484" s="46"/>
    </row>
    <row r="485" customFormat="false" ht="23.85" hidden="false" customHeight="false" outlineLevel="0" collapsed="false">
      <c r="A485" s="41" t="s">
        <v>1252</v>
      </c>
      <c r="B485" s="42" t="s">
        <v>1253</v>
      </c>
      <c r="C485" s="41" t="s">
        <v>34</v>
      </c>
      <c r="D485" s="41" t="s">
        <v>1254</v>
      </c>
      <c r="E485" s="43" t="s">
        <v>76</v>
      </c>
      <c r="F485" s="44" t="n">
        <v>38</v>
      </c>
      <c r="G485" s="45"/>
      <c r="H485" s="45"/>
      <c r="I485" s="45"/>
      <c r="J485" s="45"/>
      <c r="K485" s="45"/>
      <c r="L485" s="45"/>
      <c r="M485" s="45"/>
      <c r="N485" s="46"/>
    </row>
    <row r="486" customFormat="false" ht="23.85" hidden="false" customHeight="false" outlineLevel="0" collapsed="false">
      <c r="A486" s="41" t="s">
        <v>1255</v>
      </c>
      <c r="B486" s="42" t="s">
        <v>1256</v>
      </c>
      <c r="C486" s="41" t="s">
        <v>34</v>
      </c>
      <c r="D486" s="41" t="s">
        <v>1257</v>
      </c>
      <c r="E486" s="43" t="s">
        <v>76</v>
      </c>
      <c r="F486" s="44" t="n">
        <v>20</v>
      </c>
      <c r="G486" s="45"/>
      <c r="H486" s="45"/>
      <c r="I486" s="45"/>
      <c r="J486" s="45"/>
      <c r="K486" s="45"/>
      <c r="L486" s="45"/>
      <c r="M486" s="45"/>
      <c r="N486" s="46"/>
    </row>
    <row r="487" customFormat="false" ht="23.85" hidden="false" customHeight="false" outlineLevel="0" collapsed="false">
      <c r="A487" s="41" t="s">
        <v>1258</v>
      </c>
      <c r="B487" s="42" t="s">
        <v>1259</v>
      </c>
      <c r="C487" s="41" t="s">
        <v>34</v>
      </c>
      <c r="D487" s="41" t="s">
        <v>1260</v>
      </c>
      <c r="E487" s="43" t="s">
        <v>76</v>
      </c>
      <c r="F487" s="44" t="n">
        <v>27</v>
      </c>
      <c r="G487" s="45"/>
      <c r="H487" s="45"/>
      <c r="I487" s="45"/>
      <c r="J487" s="45"/>
      <c r="K487" s="45"/>
      <c r="L487" s="45"/>
      <c r="M487" s="45"/>
      <c r="N487" s="46"/>
    </row>
    <row r="488" customFormat="false" ht="23.85" hidden="false" customHeight="false" outlineLevel="0" collapsed="false">
      <c r="A488" s="41" t="s">
        <v>1261</v>
      </c>
      <c r="B488" s="42" t="s">
        <v>1262</v>
      </c>
      <c r="C488" s="41" t="s">
        <v>29</v>
      </c>
      <c r="D488" s="41" t="s">
        <v>1263</v>
      </c>
      <c r="E488" s="43" t="s">
        <v>76</v>
      </c>
      <c r="F488" s="44" t="n">
        <v>12</v>
      </c>
      <c r="G488" s="45"/>
      <c r="H488" s="45"/>
      <c r="I488" s="45"/>
      <c r="J488" s="45"/>
      <c r="K488" s="45"/>
      <c r="L488" s="45"/>
      <c r="M488" s="45"/>
      <c r="N488" s="46"/>
    </row>
    <row r="489" customFormat="false" ht="23.85" hidden="false" customHeight="false" outlineLevel="0" collapsed="false">
      <c r="A489" s="41" t="s">
        <v>1264</v>
      </c>
      <c r="B489" s="42" t="s">
        <v>1265</v>
      </c>
      <c r="C489" s="41" t="s">
        <v>34</v>
      </c>
      <c r="D489" s="41" t="s">
        <v>1266</v>
      </c>
      <c r="E489" s="43" t="s">
        <v>76</v>
      </c>
      <c r="F489" s="44" t="n">
        <v>1</v>
      </c>
      <c r="G489" s="45"/>
      <c r="H489" s="45"/>
      <c r="I489" s="45"/>
      <c r="J489" s="45"/>
      <c r="K489" s="45"/>
      <c r="L489" s="45"/>
      <c r="M489" s="45"/>
      <c r="N489" s="46"/>
    </row>
    <row r="490" customFormat="false" ht="23.85" hidden="false" customHeight="false" outlineLevel="0" collapsed="false">
      <c r="A490" s="41" t="s">
        <v>1267</v>
      </c>
      <c r="B490" s="42" t="s">
        <v>1268</v>
      </c>
      <c r="C490" s="41" t="s">
        <v>34</v>
      </c>
      <c r="D490" s="41" t="s">
        <v>1269</v>
      </c>
      <c r="E490" s="43" t="s">
        <v>76</v>
      </c>
      <c r="F490" s="44" t="n">
        <v>1</v>
      </c>
      <c r="G490" s="45"/>
      <c r="H490" s="45"/>
      <c r="I490" s="45"/>
      <c r="J490" s="45"/>
      <c r="K490" s="45"/>
      <c r="L490" s="45"/>
      <c r="M490" s="45"/>
      <c r="N490" s="46"/>
    </row>
    <row r="491" customFormat="false" ht="23.85" hidden="false" customHeight="false" outlineLevel="0" collapsed="false">
      <c r="A491" s="41" t="s">
        <v>1270</v>
      </c>
      <c r="B491" s="42" t="s">
        <v>1271</v>
      </c>
      <c r="C491" s="41" t="s">
        <v>34</v>
      </c>
      <c r="D491" s="41" t="s">
        <v>1272</v>
      </c>
      <c r="E491" s="43" t="s">
        <v>76</v>
      </c>
      <c r="F491" s="44" t="n">
        <v>6</v>
      </c>
      <c r="G491" s="45"/>
      <c r="H491" s="45"/>
      <c r="I491" s="45"/>
      <c r="J491" s="45"/>
      <c r="K491" s="45"/>
      <c r="L491" s="45"/>
      <c r="M491" s="45"/>
      <c r="N491" s="46"/>
    </row>
    <row r="492" customFormat="false" ht="23.85" hidden="false" customHeight="false" outlineLevel="0" collapsed="false">
      <c r="A492" s="41" t="s">
        <v>1273</v>
      </c>
      <c r="B492" s="42" t="s">
        <v>1274</v>
      </c>
      <c r="C492" s="41" t="s">
        <v>34</v>
      </c>
      <c r="D492" s="41" t="s">
        <v>1275</v>
      </c>
      <c r="E492" s="43" t="s">
        <v>76</v>
      </c>
      <c r="F492" s="44" t="n">
        <v>2</v>
      </c>
      <c r="G492" s="45"/>
      <c r="H492" s="45"/>
      <c r="I492" s="45"/>
      <c r="J492" s="45"/>
      <c r="K492" s="45"/>
      <c r="L492" s="45"/>
      <c r="M492" s="45"/>
      <c r="N492" s="46"/>
    </row>
    <row r="493" customFormat="false" ht="23.85" hidden="false" customHeight="false" outlineLevel="0" collapsed="false">
      <c r="A493" s="41" t="s">
        <v>1276</v>
      </c>
      <c r="B493" s="42" t="s">
        <v>1277</v>
      </c>
      <c r="C493" s="41" t="s">
        <v>34</v>
      </c>
      <c r="D493" s="41" t="s">
        <v>1278</v>
      </c>
      <c r="E493" s="43" t="s">
        <v>76</v>
      </c>
      <c r="F493" s="44" t="n">
        <v>8</v>
      </c>
      <c r="G493" s="45"/>
      <c r="H493" s="45"/>
      <c r="I493" s="45"/>
      <c r="J493" s="45"/>
      <c r="K493" s="45"/>
      <c r="L493" s="45"/>
      <c r="M493" s="45"/>
      <c r="N493" s="46"/>
    </row>
    <row r="494" customFormat="false" ht="23.85" hidden="false" customHeight="false" outlineLevel="0" collapsed="false">
      <c r="A494" s="41" t="s">
        <v>1279</v>
      </c>
      <c r="B494" s="42" t="s">
        <v>1280</v>
      </c>
      <c r="C494" s="41" t="s">
        <v>34</v>
      </c>
      <c r="D494" s="41" t="s">
        <v>1281</v>
      </c>
      <c r="E494" s="43" t="s">
        <v>76</v>
      </c>
      <c r="F494" s="44" t="n">
        <v>7</v>
      </c>
      <c r="G494" s="45"/>
      <c r="H494" s="45"/>
      <c r="I494" s="45"/>
      <c r="J494" s="45"/>
      <c r="K494" s="45"/>
      <c r="L494" s="45"/>
      <c r="M494" s="45"/>
      <c r="N494" s="46"/>
    </row>
    <row r="495" customFormat="false" ht="23.85" hidden="false" customHeight="false" outlineLevel="0" collapsed="false">
      <c r="A495" s="41" t="s">
        <v>1282</v>
      </c>
      <c r="B495" s="42" t="s">
        <v>1283</v>
      </c>
      <c r="C495" s="41" t="s">
        <v>29</v>
      </c>
      <c r="D495" s="41" t="s">
        <v>1284</v>
      </c>
      <c r="E495" s="43" t="s">
        <v>76</v>
      </c>
      <c r="F495" s="44" t="n">
        <v>4</v>
      </c>
      <c r="G495" s="45"/>
      <c r="H495" s="45"/>
      <c r="I495" s="45"/>
      <c r="J495" s="45"/>
      <c r="K495" s="45"/>
      <c r="L495" s="45"/>
      <c r="M495" s="45"/>
      <c r="N495" s="46"/>
    </row>
    <row r="496" customFormat="false" ht="23.85" hidden="false" customHeight="false" outlineLevel="0" collapsed="false">
      <c r="A496" s="41" t="s">
        <v>1285</v>
      </c>
      <c r="B496" s="42" t="s">
        <v>1286</v>
      </c>
      <c r="C496" s="41" t="s">
        <v>34</v>
      </c>
      <c r="D496" s="41" t="s">
        <v>1287</v>
      </c>
      <c r="E496" s="43" t="s">
        <v>76</v>
      </c>
      <c r="F496" s="44" t="n">
        <v>4</v>
      </c>
      <c r="G496" s="45"/>
      <c r="H496" s="45"/>
      <c r="I496" s="45"/>
      <c r="J496" s="45"/>
      <c r="K496" s="45"/>
      <c r="L496" s="45"/>
      <c r="M496" s="45"/>
      <c r="N496" s="46"/>
    </row>
    <row r="497" customFormat="false" ht="23.85" hidden="false" customHeight="false" outlineLevel="0" collapsed="false">
      <c r="A497" s="41" t="s">
        <v>1288</v>
      </c>
      <c r="B497" s="42" t="s">
        <v>1286</v>
      </c>
      <c r="C497" s="41" t="s">
        <v>34</v>
      </c>
      <c r="D497" s="41" t="s">
        <v>1289</v>
      </c>
      <c r="E497" s="43" t="s">
        <v>76</v>
      </c>
      <c r="F497" s="44" t="n">
        <v>4</v>
      </c>
      <c r="G497" s="45"/>
      <c r="H497" s="45"/>
      <c r="I497" s="45"/>
      <c r="J497" s="45"/>
      <c r="K497" s="45"/>
      <c r="L497" s="45"/>
      <c r="M497" s="45"/>
      <c r="N497" s="46"/>
    </row>
    <row r="498" customFormat="false" ht="14.25" hidden="false" customHeight="false" outlineLevel="0" collapsed="false">
      <c r="A498" s="41" t="s">
        <v>1290</v>
      </c>
      <c r="B498" s="42" t="s">
        <v>1291</v>
      </c>
      <c r="C498" s="41" t="s">
        <v>29</v>
      </c>
      <c r="D498" s="41" t="s">
        <v>1292</v>
      </c>
      <c r="E498" s="43" t="s">
        <v>308</v>
      </c>
      <c r="F498" s="44" t="n">
        <v>4</v>
      </c>
      <c r="G498" s="45"/>
      <c r="H498" s="45"/>
      <c r="I498" s="45"/>
      <c r="J498" s="45"/>
      <c r="K498" s="45"/>
      <c r="L498" s="45"/>
      <c r="M498" s="45"/>
      <c r="N498" s="46"/>
    </row>
    <row r="499" customFormat="false" ht="14.25" hidden="false" customHeight="false" outlineLevel="0" collapsed="false">
      <c r="A499" s="41" t="s">
        <v>1293</v>
      </c>
      <c r="B499" s="42" t="s">
        <v>1294</v>
      </c>
      <c r="C499" s="41" t="s">
        <v>29</v>
      </c>
      <c r="D499" s="41" t="s">
        <v>1295</v>
      </c>
      <c r="E499" s="43" t="s">
        <v>308</v>
      </c>
      <c r="F499" s="44" t="n">
        <v>2</v>
      </c>
      <c r="G499" s="45"/>
      <c r="H499" s="45"/>
      <c r="I499" s="45"/>
      <c r="J499" s="45"/>
      <c r="K499" s="45"/>
      <c r="L499" s="45"/>
      <c r="M499" s="45"/>
      <c r="N499" s="46"/>
    </row>
    <row r="500" customFormat="false" ht="14.25" hidden="false" customHeight="false" outlineLevel="0" collapsed="false">
      <c r="A500" s="41" t="s">
        <v>1296</v>
      </c>
      <c r="B500" s="42" t="s">
        <v>1297</v>
      </c>
      <c r="C500" s="41" t="s">
        <v>29</v>
      </c>
      <c r="D500" s="41" t="s">
        <v>1298</v>
      </c>
      <c r="E500" s="43" t="s">
        <v>308</v>
      </c>
      <c r="F500" s="44" t="n">
        <v>4</v>
      </c>
      <c r="G500" s="45"/>
      <c r="H500" s="45"/>
      <c r="I500" s="45"/>
      <c r="J500" s="45"/>
      <c r="K500" s="45"/>
      <c r="L500" s="45"/>
      <c r="M500" s="45"/>
      <c r="N500" s="46"/>
    </row>
    <row r="501" customFormat="false" ht="14.25" hidden="false" customHeight="false" outlineLevel="0" collapsed="false">
      <c r="A501" s="41" t="s">
        <v>1299</v>
      </c>
      <c r="B501" s="42" t="s">
        <v>1300</v>
      </c>
      <c r="C501" s="41" t="s">
        <v>29</v>
      </c>
      <c r="D501" s="41" t="s">
        <v>1301</v>
      </c>
      <c r="E501" s="43" t="s">
        <v>76</v>
      </c>
      <c r="F501" s="44" t="n">
        <v>2</v>
      </c>
      <c r="G501" s="45"/>
      <c r="H501" s="45"/>
      <c r="I501" s="45"/>
      <c r="J501" s="45"/>
      <c r="K501" s="45"/>
      <c r="L501" s="45"/>
      <c r="M501" s="45"/>
      <c r="N501" s="46"/>
    </row>
    <row r="502" customFormat="false" ht="14.25" hidden="false" customHeight="false" outlineLevel="0" collapsed="false">
      <c r="A502" s="41" t="s">
        <v>1302</v>
      </c>
      <c r="B502" s="42" t="s">
        <v>1303</v>
      </c>
      <c r="C502" s="41" t="s">
        <v>29</v>
      </c>
      <c r="D502" s="41" t="s">
        <v>1304</v>
      </c>
      <c r="E502" s="43" t="s">
        <v>76</v>
      </c>
      <c r="F502" s="44" t="n">
        <v>2</v>
      </c>
      <c r="G502" s="45"/>
      <c r="H502" s="45"/>
      <c r="I502" s="45"/>
      <c r="J502" s="45"/>
      <c r="K502" s="45"/>
      <c r="L502" s="45"/>
      <c r="M502" s="45"/>
      <c r="N502" s="46"/>
    </row>
    <row r="503" customFormat="false" ht="14.25" hidden="false" customHeight="false" outlineLevel="0" collapsed="false">
      <c r="A503" s="41" t="s">
        <v>1305</v>
      </c>
      <c r="B503" s="42" t="s">
        <v>1306</v>
      </c>
      <c r="C503" s="41" t="s">
        <v>29</v>
      </c>
      <c r="D503" s="41" t="s">
        <v>1307</v>
      </c>
      <c r="E503" s="43" t="s">
        <v>308</v>
      </c>
      <c r="F503" s="44" t="n">
        <v>2</v>
      </c>
      <c r="G503" s="45"/>
      <c r="H503" s="45"/>
      <c r="I503" s="45"/>
      <c r="J503" s="45"/>
      <c r="K503" s="45"/>
      <c r="L503" s="45"/>
      <c r="M503" s="45"/>
      <c r="N503" s="46"/>
    </row>
    <row r="504" customFormat="false" ht="35.05" hidden="false" customHeight="false" outlineLevel="0" collapsed="false">
      <c r="A504" s="41" t="s">
        <v>1308</v>
      </c>
      <c r="B504" s="42" t="s">
        <v>1309</v>
      </c>
      <c r="C504" s="41" t="s">
        <v>29</v>
      </c>
      <c r="D504" s="41" t="s">
        <v>1310</v>
      </c>
      <c r="E504" s="43" t="s">
        <v>1311</v>
      </c>
      <c r="F504" s="44" t="n">
        <v>40</v>
      </c>
      <c r="G504" s="45"/>
      <c r="H504" s="45"/>
      <c r="I504" s="45"/>
      <c r="J504" s="45"/>
      <c r="K504" s="45"/>
      <c r="L504" s="45"/>
      <c r="M504" s="45"/>
      <c r="N504" s="46"/>
    </row>
    <row r="505" customFormat="false" ht="35.05" hidden="false" customHeight="false" outlineLevel="0" collapsed="false">
      <c r="A505" s="41" t="s">
        <v>1312</v>
      </c>
      <c r="B505" s="42" t="s">
        <v>1313</v>
      </c>
      <c r="C505" s="41" t="s">
        <v>29</v>
      </c>
      <c r="D505" s="41" t="s">
        <v>1314</v>
      </c>
      <c r="E505" s="43" t="s">
        <v>76</v>
      </c>
      <c r="F505" s="44" t="n">
        <v>16</v>
      </c>
      <c r="G505" s="45"/>
      <c r="H505" s="45"/>
      <c r="I505" s="45"/>
      <c r="J505" s="45"/>
      <c r="K505" s="45"/>
      <c r="L505" s="45"/>
      <c r="M505" s="45"/>
      <c r="N505" s="46"/>
    </row>
    <row r="506" customFormat="false" ht="23.85" hidden="false" customHeight="false" outlineLevel="0" collapsed="false">
      <c r="A506" s="41" t="s">
        <v>1315</v>
      </c>
      <c r="B506" s="42" t="s">
        <v>1316</v>
      </c>
      <c r="C506" s="41" t="s">
        <v>29</v>
      </c>
      <c r="D506" s="41" t="s">
        <v>1317</v>
      </c>
      <c r="E506" s="43" t="s">
        <v>76</v>
      </c>
      <c r="F506" s="44" t="n">
        <v>61</v>
      </c>
      <c r="G506" s="45"/>
      <c r="H506" s="45"/>
      <c r="I506" s="45"/>
      <c r="J506" s="45"/>
      <c r="K506" s="45"/>
      <c r="L506" s="45"/>
      <c r="M506" s="45"/>
      <c r="N506" s="46"/>
    </row>
    <row r="507" customFormat="false" ht="23.85" hidden="false" customHeight="false" outlineLevel="0" collapsed="false">
      <c r="A507" s="41" t="s">
        <v>1318</v>
      </c>
      <c r="B507" s="42" t="s">
        <v>1319</v>
      </c>
      <c r="C507" s="41" t="s">
        <v>29</v>
      </c>
      <c r="D507" s="41" t="s">
        <v>1320</v>
      </c>
      <c r="E507" s="43" t="s">
        <v>76</v>
      </c>
      <c r="F507" s="44" t="n">
        <v>13</v>
      </c>
      <c r="G507" s="45"/>
      <c r="H507" s="45"/>
      <c r="I507" s="45"/>
      <c r="J507" s="45"/>
      <c r="K507" s="45"/>
      <c r="L507" s="45"/>
      <c r="M507" s="45"/>
      <c r="N507" s="46"/>
    </row>
    <row r="508" customFormat="false" ht="14.25" hidden="false" customHeight="false" outlineLevel="0" collapsed="false">
      <c r="A508" s="36" t="s">
        <v>1321</v>
      </c>
      <c r="B508" s="36"/>
      <c r="C508" s="36"/>
      <c r="D508" s="36" t="s">
        <v>1322</v>
      </c>
      <c r="E508" s="36"/>
      <c r="F508" s="47"/>
      <c r="G508" s="38"/>
      <c r="H508" s="39"/>
      <c r="I508" s="39"/>
      <c r="J508" s="39"/>
      <c r="K508" s="39"/>
      <c r="L508" s="39"/>
      <c r="M508" s="38"/>
      <c r="N508" s="40"/>
    </row>
    <row r="509" customFormat="false" ht="23.85" hidden="false" customHeight="false" outlineLevel="0" collapsed="false">
      <c r="A509" s="41" t="s">
        <v>1323</v>
      </c>
      <c r="B509" s="42" t="s">
        <v>1324</v>
      </c>
      <c r="C509" s="41" t="s">
        <v>34</v>
      </c>
      <c r="D509" s="41" t="s">
        <v>1325</v>
      </c>
      <c r="E509" s="43" t="s">
        <v>76</v>
      </c>
      <c r="F509" s="44" t="n">
        <v>52</v>
      </c>
      <c r="G509" s="45"/>
      <c r="H509" s="45"/>
      <c r="I509" s="45"/>
      <c r="J509" s="45"/>
      <c r="K509" s="45"/>
      <c r="L509" s="45"/>
      <c r="M509" s="45"/>
      <c r="N509" s="46"/>
    </row>
    <row r="510" customFormat="false" ht="23.85" hidden="false" customHeight="false" outlineLevel="0" collapsed="false">
      <c r="A510" s="41" t="s">
        <v>1326</v>
      </c>
      <c r="B510" s="42" t="s">
        <v>1327</v>
      </c>
      <c r="C510" s="41" t="s">
        <v>34</v>
      </c>
      <c r="D510" s="41" t="s">
        <v>1328</v>
      </c>
      <c r="E510" s="43" t="s">
        <v>76</v>
      </c>
      <c r="F510" s="44" t="n">
        <v>53</v>
      </c>
      <c r="G510" s="45"/>
      <c r="H510" s="45"/>
      <c r="I510" s="45"/>
      <c r="J510" s="45"/>
      <c r="K510" s="45"/>
      <c r="L510" s="45"/>
      <c r="M510" s="45"/>
      <c r="N510" s="46"/>
    </row>
    <row r="511" customFormat="false" ht="23.85" hidden="false" customHeight="false" outlineLevel="0" collapsed="false">
      <c r="A511" s="41" t="s">
        <v>1329</v>
      </c>
      <c r="B511" s="42" t="s">
        <v>1330</v>
      </c>
      <c r="C511" s="41" t="s">
        <v>34</v>
      </c>
      <c r="D511" s="41" t="s">
        <v>1331</v>
      </c>
      <c r="E511" s="43" t="s">
        <v>76</v>
      </c>
      <c r="F511" s="44" t="n">
        <v>10</v>
      </c>
      <c r="G511" s="45"/>
      <c r="H511" s="45"/>
      <c r="I511" s="45"/>
      <c r="J511" s="45"/>
      <c r="K511" s="45"/>
      <c r="L511" s="45"/>
      <c r="M511" s="45"/>
      <c r="N511" s="46"/>
    </row>
    <row r="512" customFormat="false" ht="35.05" hidden="false" customHeight="false" outlineLevel="0" collapsed="false">
      <c r="A512" s="41" t="s">
        <v>1332</v>
      </c>
      <c r="B512" s="42" t="s">
        <v>1333</v>
      </c>
      <c r="C512" s="41" t="s">
        <v>34</v>
      </c>
      <c r="D512" s="41" t="s">
        <v>1334</v>
      </c>
      <c r="E512" s="43" t="s">
        <v>76</v>
      </c>
      <c r="F512" s="44" t="n">
        <v>2</v>
      </c>
      <c r="G512" s="45"/>
      <c r="H512" s="45"/>
      <c r="I512" s="45"/>
      <c r="J512" s="45"/>
      <c r="K512" s="45"/>
      <c r="L512" s="45"/>
      <c r="M512" s="45"/>
      <c r="N512" s="46"/>
    </row>
    <row r="513" customFormat="false" ht="23.85" hidden="false" customHeight="false" outlineLevel="0" collapsed="false">
      <c r="A513" s="41" t="s">
        <v>1335</v>
      </c>
      <c r="B513" s="42" t="s">
        <v>1336</v>
      </c>
      <c r="C513" s="41" t="s">
        <v>34</v>
      </c>
      <c r="D513" s="41" t="s">
        <v>1337</v>
      </c>
      <c r="E513" s="43" t="s">
        <v>76</v>
      </c>
      <c r="F513" s="44" t="n">
        <v>33</v>
      </c>
      <c r="G513" s="45"/>
      <c r="H513" s="45"/>
      <c r="I513" s="45"/>
      <c r="J513" s="45"/>
      <c r="K513" s="45"/>
      <c r="L513" s="45"/>
      <c r="M513" s="45"/>
      <c r="N513" s="46"/>
    </row>
    <row r="514" customFormat="false" ht="23.85" hidden="false" customHeight="false" outlineLevel="0" collapsed="false">
      <c r="A514" s="41" t="s">
        <v>1338</v>
      </c>
      <c r="B514" s="42" t="s">
        <v>1339</v>
      </c>
      <c r="C514" s="41" t="s">
        <v>34</v>
      </c>
      <c r="D514" s="41" t="s">
        <v>1340</v>
      </c>
      <c r="E514" s="43" t="s">
        <v>76</v>
      </c>
      <c r="F514" s="44" t="n">
        <v>35</v>
      </c>
      <c r="G514" s="45"/>
      <c r="H514" s="45"/>
      <c r="I514" s="45"/>
      <c r="J514" s="45"/>
      <c r="K514" s="45"/>
      <c r="L514" s="45"/>
      <c r="M514" s="45"/>
      <c r="N514" s="46"/>
    </row>
    <row r="515" customFormat="false" ht="23.85" hidden="false" customHeight="false" outlineLevel="0" collapsed="false">
      <c r="A515" s="41" t="s">
        <v>1341</v>
      </c>
      <c r="B515" s="42" t="s">
        <v>1342</v>
      </c>
      <c r="C515" s="41" t="s">
        <v>34</v>
      </c>
      <c r="D515" s="41" t="s">
        <v>1343</v>
      </c>
      <c r="E515" s="43" t="s">
        <v>76</v>
      </c>
      <c r="F515" s="44" t="n">
        <v>20</v>
      </c>
      <c r="G515" s="45"/>
      <c r="H515" s="45"/>
      <c r="I515" s="45"/>
      <c r="J515" s="45"/>
      <c r="K515" s="45"/>
      <c r="L515" s="45"/>
      <c r="M515" s="45"/>
      <c r="N515" s="46"/>
    </row>
    <row r="516" customFormat="false" ht="35.05" hidden="false" customHeight="false" outlineLevel="0" collapsed="false">
      <c r="A516" s="41" t="s">
        <v>1344</v>
      </c>
      <c r="B516" s="42" t="s">
        <v>1345</v>
      </c>
      <c r="C516" s="41" t="s">
        <v>34</v>
      </c>
      <c r="D516" s="41" t="s">
        <v>1346</v>
      </c>
      <c r="E516" s="43" t="s">
        <v>76</v>
      </c>
      <c r="F516" s="44" t="n">
        <v>38</v>
      </c>
      <c r="G516" s="45"/>
      <c r="H516" s="45"/>
      <c r="I516" s="45"/>
      <c r="J516" s="45"/>
      <c r="K516" s="45"/>
      <c r="L516" s="45"/>
      <c r="M516" s="45"/>
      <c r="N516" s="46"/>
    </row>
    <row r="517" customFormat="false" ht="35.05" hidden="false" customHeight="false" outlineLevel="0" collapsed="false">
      <c r="A517" s="41" t="s">
        <v>1347</v>
      </c>
      <c r="B517" s="42" t="s">
        <v>1348</v>
      </c>
      <c r="C517" s="41" t="s">
        <v>34</v>
      </c>
      <c r="D517" s="41" t="s">
        <v>1349</v>
      </c>
      <c r="E517" s="43" t="s">
        <v>76</v>
      </c>
      <c r="F517" s="44" t="n">
        <v>1</v>
      </c>
      <c r="G517" s="45"/>
      <c r="H517" s="45"/>
      <c r="I517" s="45"/>
      <c r="J517" s="45"/>
      <c r="K517" s="45"/>
      <c r="L517" s="45"/>
      <c r="M517" s="45"/>
      <c r="N517" s="46"/>
    </row>
    <row r="518" customFormat="false" ht="23.85" hidden="false" customHeight="false" outlineLevel="0" collapsed="false">
      <c r="A518" s="41" t="s">
        <v>1350</v>
      </c>
      <c r="B518" s="42" t="s">
        <v>1351</v>
      </c>
      <c r="C518" s="41" t="s">
        <v>34</v>
      </c>
      <c r="D518" s="41" t="s">
        <v>1352</v>
      </c>
      <c r="E518" s="43" t="s">
        <v>76</v>
      </c>
      <c r="F518" s="44" t="n">
        <v>1096</v>
      </c>
      <c r="G518" s="45"/>
      <c r="H518" s="45"/>
      <c r="I518" s="45"/>
      <c r="J518" s="45"/>
      <c r="K518" s="45"/>
      <c r="L518" s="45"/>
      <c r="M518" s="45"/>
      <c r="N518" s="46"/>
    </row>
    <row r="519" customFormat="false" ht="23.85" hidden="false" customHeight="false" outlineLevel="0" collapsed="false">
      <c r="A519" s="41" t="s">
        <v>1353</v>
      </c>
      <c r="B519" s="42" t="s">
        <v>1354</v>
      </c>
      <c r="C519" s="41" t="s">
        <v>34</v>
      </c>
      <c r="D519" s="41" t="s">
        <v>1355</v>
      </c>
      <c r="E519" s="43" t="s">
        <v>76</v>
      </c>
      <c r="F519" s="44" t="n">
        <v>14</v>
      </c>
      <c r="G519" s="45"/>
      <c r="H519" s="45"/>
      <c r="I519" s="45"/>
      <c r="J519" s="45"/>
      <c r="K519" s="45"/>
      <c r="L519" s="45"/>
      <c r="M519" s="45"/>
      <c r="N519" s="46"/>
    </row>
    <row r="520" customFormat="false" ht="23.85" hidden="false" customHeight="false" outlineLevel="0" collapsed="false">
      <c r="A520" s="41" t="s">
        <v>1356</v>
      </c>
      <c r="B520" s="42" t="s">
        <v>1357</v>
      </c>
      <c r="C520" s="41" t="s">
        <v>34</v>
      </c>
      <c r="D520" s="41" t="s">
        <v>1358</v>
      </c>
      <c r="E520" s="43" t="s">
        <v>76</v>
      </c>
      <c r="F520" s="44" t="n">
        <v>208</v>
      </c>
      <c r="G520" s="45"/>
      <c r="H520" s="45"/>
      <c r="I520" s="45"/>
      <c r="J520" s="45"/>
      <c r="K520" s="45"/>
      <c r="L520" s="45"/>
      <c r="M520" s="45"/>
      <c r="N520" s="46"/>
    </row>
    <row r="521" customFormat="false" ht="23.85" hidden="false" customHeight="false" outlineLevel="0" collapsed="false">
      <c r="A521" s="41" t="s">
        <v>1359</v>
      </c>
      <c r="B521" s="42" t="s">
        <v>1360</v>
      </c>
      <c r="C521" s="41" t="s">
        <v>34</v>
      </c>
      <c r="D521" s="41" t="s">
        <v>1361</v>
      </c>
      <c r="E521" s="43" t="s">
        <v>76</v>
      </c>
      <c r="F521" s="44" t="n">
        <v>1</v>
      </c>
      <c r="G521" s="45"/>
      <c r="H521" s="45"/>
      <c r="I521" s="45"/>
      <c r="J521" s="45"/>
      <c r="K521" s="45"/>
      <c r="L521" s="45"/>
      <c r="M521" s="45"/>
      <c r="N521" s="46"/>
    </row>
    <row r="522" customFormat="false" ht="23.85" hidden="false" customHeight="false" outlineLevel="0" collapsed="false">
      <c r="A522" s="41" t="s">
        <v>1362</v>
      </c>
      <c r="B522" s="42" t="s">
        <v>1363</v>
      </c>
      <c r="C522" s="41" t="s">
        <v>29</v>
      </c>
      <c r="D522" s="41" t="s">
        <v>1364</v>
      </c>
      <c r="E522" s="43" t="s">
        <v>76</v>
      </c>
      <c r="F522" s="44" t="n">
        <v>7</v>
      </c>
      <c r="G522" s="45"/>
      <c r="H522" s="45"/>
      <c r="I522" s="45"/>
      <c r="J522" s="45"/>
      <c r="K522" s="45"/>
      <c r="L522" s="45"/>
      <c r="M522" s="45"/>
      <c r="N522" s="46"/>
    </row>
    <row r="523" customFormat="false" ht="23.85" hidden="false" customHeight="false" outlineLevel="0" collapsed="false">
      <c r="A523" s="41" t="s">
        <v>1365</v>
      </c>
      <c r="B523" s="42" t="s">
        <v>1366</v>
      </c>
      <c r="C523" s="41" t="s">
        <v>29</v>
      </c>
      <c r="D523" s="41" t="s">
        <v>1367</v>
      </c>
      <c r="E523" s="43" t="s">
        <v>1368</v>
      </c>
      <c r="F523" s="44" t="n">
        <v>3</v>
      </c>
      <c r="G523" s="45"/>
      <c r="H523" s="45"/>
      <c r="I523" s="45"/>
      <c r="J523" s="45"/>
      <c r="K523" s="45"/>
      <c r="L523" s="45"/>
      <c r="M523" s="45"/>
      <c r="N523" s="46"/>
    </row>
    <row r="524" customFormat="false" ht="14.25" hidden="false" customHeight="false" outlineLevel="0" collapsed="false">
      <c r="A524" s="41" t="s">
        <v>1369</v>
      </c>
      <c r="B524" s="42" t="s">
        <v>1370</v>
      </c>
      <c r="C524" s="41" t="s">
        <v>29</v>
      </c>
      <c r="D524" s="41" t="s">
        <v>1371</v>
      </c>
      <c r="E524" s="43" t="s">
        <v>76</v>
      </c>
      <c r="F524" s="44" t="n">
        <v>156</v>
      </c>
      <c r="G524" s="45"/>
      <c r="H524" s="45"/>
      <c r="I524" s="45"/>
      <c r="J524" s="45"/>
      <c r="K524" s="45"/>
      <c r="L524" s="45"/>
      <c r="M524" s="45"/>
      <c r="N524" s="46"/>
    </row>
    <row r="525" customFormat="false" ht="14.25" hidden="false" customHeight="false" outlineLevel="0" collapsed="false">
      <c r="A525" s="41" t="s">
        <v>1372</v>
      </c>
      <c r="B525" s="42" t="s">
        <v>1370</v>
      </c>
      <c r="C525" s="41" t="s">
        <v>29</v>
      </c>
      <c r="D525" s="41" t="s">
        <v>1373</v>
      </c>
      <c r="E525" s="43" t="s">
        <v>76</v>
      </c>
      <c r="F525" s="44" t="n">
        <v>5</v>
      </c>
      <c r="G525" s="45"/>
      <c r="H525" s="45"/>
      <c r="I525" s="45"/>
      <c r="J525" s="45"/>
      <c r="K525" s="45"/>
      <c r="L525" s="45"/>
      <c r="M525" s="45"/>
      <c r="N525" s="46"/>
    </row>
    <row r="526" customFormat="false" ht="23.85" hidden="false" customHeight="false" outlineLevel="0" collapsed="false">
      <c r="A526" s="41" t="s">
        <v>1374</v>
      </c>
      <c r="B526" s="42" t="s">
        <v>1375</v>
      </c>
      <c r="C526" s="41" t="s">
        <v>34</v>
      </c>
      <c r="D526" s="41" t="s">
        <v>1376</v>
      </c>
      <c r="E526" s="43" t="s">
        <v>76</v>
      </c>
      <c r="F526" s="44" t="n">
        <v>29</v>
      </c>
      <c r="G526" s="45"/>
      <c r="H526" s="45"/>
      <c r="I526" s="45"/>
      <c r="J526" s="45"/>
      <c r="K526" s="45"/>
      <c r="L526" s="45"/>
      <c r="M526" s="45"/>
      <c r="N526" s="46"/>
    </row>
    <row r="527" customFormat="false" ht="23.85" hidden="false" customHeight="false" outlineLevel="0" collapsed="false">
      <c r="A527" s="41" t="s">
        <v>1377</v>
      </c>
      <c r="B527" s="42" t="s">
        <v>1378</v>
      </c>
      <c r="C527" s="41" t="s">
        <v>34</v>
      </c>
      <c r="D527" s="41" t="s">
        <v>1379</v>
      </c>
      <c r="E527" s="43" t="s">
        <v>76</v>
      </c>
      <c r="F527" s="44" t="n">
        <v>2</v>
      </c>
      <c r="G527" s="45"/>
      <c r="H527" s="45"/>
      <c r="I527" s="45"/>
      <c r="J527" s="45"/>
      <c r="K527" s="45"/>
      <c r="L527" s="45"/>
      <c r="M527" s="45"/>
      <c r="N527" s="46"/>
    </row>
    <row r="528" customFormat="false" ht="14.25" hidden="false" customHeight="false" outlineLevel="0" collapsed="false">
      <c r="A528" s="36" t="s">
        <v>1380</v>
      </c>
      <c r="B528" s="36"/>
      <c r="C528" s="36"/>
      <c r="D528" s="36" t="s">
        <v>1381</v>
      </c>
      <c r="E528" s="36"/>
      <c r="F528" s="47"/>
      <c r="G528" s="38"/>
      <c r="H528" s="39"/>
      <c r="I528" s="39"/>
      <c r="J528" s="39"/>
      <c r="K528" s="39"/>
      <c r="L528" s="39"/>
      <c r="M528" s="38"/>
      <c r="N528" s="40"/>
    </row>
    <row r="529" customFormat="false" ht="14.25" hidden="false" customHeight="false" outlineLevel="0" collapsed="false">
      <c r="A529" s="41" t="s">
        <v>1382</v>
      </c>
      <c r="B529" s="42" t="s">
        <v>1383</v>
      </c>
      <c r="C529" s="41" t="s">
        <v>29</v>
      </c>
      <c r="D529" s="41" t="s">
        <v>1384</v>
      </c>
      <c r="E529" s="43" t="s">
        <v>1311</v>
      </c>
      <c r="F529" s="44" t="n">
        <v>36</v>
      </c>
      <c r="G529" s="45"/>
      <c r="H529" s="45"/>
      <c r="I529" s="45"/>
      <c r="J529" s="45"/>
      <c r="K529" s="45"/>
      <c r="L529" s="45"/>
      <c r="M529" s="45"/>
      <c r="N529" s="46"/>
    </row>
    <row r="530" customFormat="false" ht="57.45" hidden="false" customHeight="false" outlineLevel="0" collapsed="false">
      <c r="A530" s="41" t="s">
        <v>1385</v>
      </c>
      <c r="B530" s="42" t="s">
        <v>1386</v>
      </c>
      <c r="C530" s="41" t="s">
        <v>29</v>
      </c>
      <c r="D530" s="41" t="s">
        <v>1387</v>
      </c>
      <c r="E530" s="43" t="s">
        <v>76</v>
      </c>
      <c r="F530" s="44" t="n">
        <v>652</v>
      </c>
      <c r="G530" s="45"/>
      <c r="H530" s="45"/>
      <c r="I530" s="45"/>
      <c r="J530" s="45"/>
      <c r="K530" s="45"/>
      <c r="L530" s="45"/>
      <c r="M530" s="45"/>
      <c r="N530" s="46"/>
    </row>
    <row r="531" customFormat="false" ht="23.85" hidden="false" customHeight="false" outlineLevel="0" collapsed="false">
      <c r="A531" s="41" t="s">
        <v>1388</v>
      </c>
      <c r="B531" s="42" t="s">
        <v>1389</v>
      </c>
      <c r="C531" s="41" t="s">
        <v>29</v>
      </c>
      <c r="D531" s="41" t="s">
        <v>1390</v>
      </c>
      <c r="E531" s="43" t="s">
        <v>76</v>
      </c>
      <c r="F531" s="44" t="n">
        <v>57</v>
      </c>
      <c r="G531" s="45"/>
      <c r="H531" s="45"/>
      <c r="I531" s="45"/>
      <c r="J531" s="45"/>
      <c r="K531" s="45"/>
      <c r="L531" s="45"/>
      <c r="M531" s="45"/>
      <c r="N531" s="46"/>
    </row>
    <row r="532" customFormat="false" ht="23.85" hidden="false" customHeight="false" outlineLevel="0" collapsed="false">
      <c r="A532" s="41" t="s">
        <v>1391</v>
      </c>
      <c r="B532" s="42" t="s">
        <v>1392</v>
      </c>
      <c r="C532" s="41" t="s">
        <v>29</v>
      </c>
      <c r="D532" s="41" t="s">
        <v>1393</v>
      </c>
      <c r="E532" s="43" t="s">
        <v>76</v>
      </c>
      <c r="F532" s="44" t="n">
        <v>47</v>
      </c>
      <c r="G532" s="45"/>
      <c r="H532" s="45"/>
      <c r="I532" s="45"/>
      <c r="J532" s="45"/>
      <c r="K532" s="45"/>
      <c r="L532" s="45"/>
      <c r="M532" s="45"/>
      <c r="N532" s="46"/>
    </row>
    <row r="533" customFormat="false" ht="23.85" hidden="false" customHeight="false" outlineLevel="0" collapsed="false">
      <c r="A533" s="41" t="s">
        <v>1394</v>
      </c>
      <c r="B533" s="42" t="s">
        <v>1395</v>
      </c>
      <c r="C533" s="41" t="s">
        <v>34</v>
      </c>
      <c r="D533" s="41" t="s">
        <v>1396</v>
      </c>
      <c r="E533" s="43" t="s">
        <v>76</v>
      </c>
      <c r="F533" s="44" t="n">
        <v>10</v>
      </c>
      <c r="G533" s="45"/>
      <c r="H533" s="45"/>
      <c r="I533" s="45"/>
      <c r="J533" s="45"/>
      <c r="K533" s="45"/>
      <c r="L533" s="45"/>
      <c r="M533" s="45"/>
      <c r="N533" s="46"/>
    </row>
    <row r="534" customFormat="false" ht="23.85" hidden="false" customHeight="false" outlineLevel="0" collapsed="false">
      <c r="A534" s="41" t="s">
        <v>1397</v>
      </c>
      <c r="B534" s="42" t="s">
        <v>1398</v>
      </c>
      <c r="C534" s="41" t="s">
        <v>34</v>
      </c>
      <c r="D534" s="41" t="s">
        <v>1399</v>
      </c>
      <c r="E534" s="43" t="s">
        <v>76</v>
      </c>
      <c r="F534" s="44" t="n">
        <v>17</v>
      </c>
      <c r="G534" s="45"/>
      <c r="H534" s="45"/>
      <c r="I534" s="45"/>
      <c r="J534" s="45"/>
      <c r="K534" s="45"/>
      <c r="L534" s="45"/>
      <c r="M534" s="45"/>
      <c r="N534" s="46"/>
    </row>
    <row r="535" customFormat="false" ht="23.85" hidden="false" customHeight="false" outlineLevel="0" collapsed="false">
      <c r="A535" s="41" t="s">
        <v>1400</v>
      </c>
      <c r="B535" s="42" t="s">
        <v>1401</v>
      </c>
      <c r="C535" s="41" t="s">
        <v>29</v>
      </c>
      <c r="D535" s="41" t="s">
        <v>1402</v>
      </c>
      <c r="E535" s="43" t="s">
        <v>76</v>
      </c>
      <c r="F535" s="44" t="n">
        <v>93</v>
      </c>
      <c r="G535" s="45"/>
      <c r="H535" s="45"/>
      <c r="I535" s="45"/>
      <c r="J535" s="45"/>
      <c r="K535" s="45"/>
      <c r="L535" s="45"/>
      <c r="M535" s="45"/>
      <c r="N535" s="46"/>
    </row>
    <row r="536" customFormat="false" ht="14.25" hidden="false" customHeight="false" outlineLevel="0" collapsed="false">
      <c r="A536" s="41" t="s">
        <v>1403</v>
      </c>
      <c r="B536" s="42" t="s">
        <v>1404</v>
      </c>
      <c r="C536" s="41" t="s">
        <v>29</v>
      </c>
      <c r="D536" s="41" t="s">
        <v>1405</v>
      </c>
      <c r="E536" s="43" t="s">
        <v>76</v>
      </c>
      <c r="F536" s="44" t="n">
        <v>71</v>
      </c>
      <c r="G536" s="45"/>
      <c r="H536" s="45"/>
      <c r="I536" s="45"/>
      <c r="J536" s="45"/>
      <c r="K536" s="45"/>
      <c r="L536" s="45"/>
      <c r="M536" s="45"/>
      <c r="N536" s="46"/>
    </row>
    <row r="537" customFormat="false" ht="14.25" hidden="false" customHeight="false" outlineLevel="0" collapsed="false">
      <c r="A537" s="36" t="s">
        <v>1406</v>
      </c>
      <c r="B537" s="36"/>
      <c r="C537" s="36"/>
      <c r="D537" s="36" t="s">
        <v>1407</v>
      </c>
      <c r="E537" s="36"/>
      <c r="F537" s="47"/>
      <c r="G537" s="38"/>
      <c r="H537" s="39"/>
      <c r="I537" s="39"/>
      <c r="J537" s="39"/>
      <c r="K537" s="39"/>
      <c r="L537" s="39"/>
      <c r="M537" s="38"/>
      <c r="N537" s="40"/>
    </row>
    <row r="538" customFormat="false" ht="68.65" hidden="false" customHeight="false" outlineLevel="0" collapsed="false">
      <c r="A538" s="41" t="s">
        <v>1408</v>
      </c>
      <c r="B538" s="42" t="s">
        <v>1409</v>
      </c>
      <c r="C538" s="41" t="s">
        <v>29</v>
      </c>
      <c r="D538" s="41" t="s">
        <v>1410</v>
      </c>
      <c r="E538" s="43" t="s">
        <v>76</v>
      </c>
      <c r="F538" s="44" t="n">
        <v>1</v>
      </c>
      <c r="G538" s="45"/>
      <c r="H538" s="45"/>
      <c r="I538" s="45"/>
      <c r="J538" s="45"/>
      <c r="K538" s="45"/>
      <c r="L538" s="45"/>
      <c r="M538" s="45"/>
      <c r="N538" s="46"/>
    </row>
    <row r="539" customFormat="false" ht="14.25" hidden="false" customHeight="false" outlineLevel="0" collapsed="false">
      <c r="A539" s="41" t="s">
        <v>1411</v>
      </c>
      <c r="B539" s="42" t="s">
        <v>1412</v>
      </c>
      <c r="C539" s="41" t="s">
        <v>1413</v>
      </c>
      <c r="D539" s="41" t="s">
        <v>1414</v>
      </c>
      <c r="E539" s="43" t="s">
        <v>76</v>
      </c>
      <c r="F539" s="44" t="n">
        <v>4</v>
      </c>
      <c r="G539" s="45"/>
      <c r="H539" s="45"/>
      <c r="I539" s="45"/>
      <c r="J539" s="45"/>
      <c r="K539" s="45"/>
      <c r="L539" s="45"/>
      <c r="M539" s="45"/>
      <c r="N539" s="46"/>
    </row>
    <row r="540" customFormat="false" ht="14.25" hidden="false" customHeight="false" outlineLevel="0" collapsed="false">
      <c r="A540" s="41" t="s">
        <v>1415</v>
      </c>
      <c r="B540" s="42" t="s">
        <v>1416</v>
      </c>
      <c r="C540" s="41" t="s">
        <v>1413</v>
      </c>
      <c r="D540" s="41" t="s">
        <v>1417</v>
      </c>
      <c r="E540" s="43" t="s">
        <v>76</v>
      </c>
      <c r="F540" s="44" t="n">
        <v>4</v>
      </c>
      <c r="G540" s="45"/>
      <c r="H540" s="45"/>
      <c r="I540" s="45"/>
      <c r="J540" s="45"/>
      <c r="K540" s="45"/>
      <c r="L540" s="45"/>
      <c r="M540" s="45"/>
      <c r="N540" s="46"/>
    </row>
    <row r="541" customFormat="false" ht="23.85" hidden="false" customHeight="false" outlineLevel="0" collapsed="false">
      <c r="A541" s="41" t="s">
        <v>1418</v>
      </c>
      <c r="B541" s="42" t="s">
        <v>1419</v>
      </c>
      <c r="C541" s="41" t="s">
        <v>29</v>
      </c>
      <c r="D541" s="41" t="s">
        <v>1420</v>
      </c>
      <c r="E541" s="43" t="s">
        <v>76</v>
      </c>
      <c r="F541" s="44" t="n">
        <v>6</v>
      </c>
      <c r="G541" s="45"/>
      <c r="H541" s="45"/>
      <c r="I541" s="45"/>
      <c r="J541" s="45"/>
      <c r="K541" s="45"/>
      <c r="L541" s="45"/>
      <c r="M541" s="45"/>
      <c r="N541" s="46"/>
    </row>
    <row r="542" customFormat="false" ht="23.85" hidden="false" customHeight="false" outlineLevel="0" collapsed="false">
      <c r="A542" s="41" t="s">
        <v>1421</v>
      </c>
      <c r="B542" s="42" t="s">
        <v>1422</v>
      </c>
      <c r="C542" s="41" t="s">
        <v>34</v>
      </c>
      <c r="D542" s="41" t="s">
        <v>1423</v>
      </c>
      <c r="E542" s="43" t="s">
        <v>76</v>
      </c>
      <c r="F542" s="44" t="n">
        <v>2</v>
      </c>
      <c r="G542" s="45"/>
      <c r="H542" s="45"/>
      <c r="I542" s="45"/>
      <c r="J542" s="45"/>
      <c r="K542" s="45"/>
      <c r="L542" s="45"/>
      <c r="M542" s="45"/>
      <c r="N542" s="46"/>
    </row>
    <row r="543" customFormat="false" ht="23.85" hidden="false" customHeight="false" outlineLevel="0" collapsed="false">
      <c r="A543" s="41" t="s">
        <v>1424</v>
      </c>
      <c r="B543" s="42" t="s">
        <v>1425</v>
      </c>
      <c r="C543" s="41" t="s">
        <v>29</v>
      </c>
      <c r="D543" s="41" t="s">
        <v>1426</v>
      </c>
      <c r="E543" s="43" t="s">
        <v>93</v>
      </c>
      <c r="F543" s="44" t="n">
        <v>30</v>
      </c>
      <c r="G543" s="45"/>
      <c r="H543" s="45"/>
      <c r="I543" s="45"/>
      <c r="J543" s="45"/>
      <c r="K543" s="45"/>
      <c r="L543" s="45"/>
      <c r="M543" s="45"/>
      <c r="N543" s="46"/>
    </row>
    <row r="544" customFormat="false" ht="23.85" hidden="false" customHeight="false" outlineLevel="0" collapsed="false">
      <c r="A544" s="41" t="s">
        <v>1427</v>
      </c>
      <c r="B544" s="42" t="s">
        <v>1428</v>
      </c>
      <c r="C544" s="41" t="s">
        <v>34</v>
      </c>
      <c r="D544" s="41" t="s">
        <v>1429</v>
      </c>
      <c r="E544" s="43" t="s">
        <v>76</v>
      </c>
      <c r="F544" s="44" t="n">
        <v>1</v>
      </c>
      <c r="G544" s="45"/>
      <c r="H544" s="45"/>
      <c r="I544" s="45"/>
      <c r="J544" s="45"/>
      <c r="K544" s="45"/>
      <c r="L544" s="45"/>
      <c r="M544" s="45"/>
      <c r="N544" s="46"/>
    </row>
    <row r="545" customFormat="false" ht="23.85" hidden="false" customHeight="false" outlineLevel="0" collapsed="false">
      <c r="A545" s="41" t="s">
        <v>1430</v>
      </c>
      <c r="B545" s="42" t="s">
        <v>1431</v>
      </c>
      <c r="C545" s="41" t="s">
        <v>29</v>
      </c>
      <c r="D545" s="41" t="s">
        <v>1432</v>
      </c>
      <c r="E545" s="43" t="s">
        <v>76</v>
      </c>
      <c r="F545" s="44" t="n">
        <v>1</v>
      </c>
      <c r="G545" s="45"/>
      <c r="H545" s="45"/>
      <c r="I545" s="45"/>
      <c r="J545" s="45"/>
      <c r="K545" s="45"/>
      <c r="L545" s="45"/>
      <c r="M545" s="45"/>
      <c r="N545" s="46"/>
    </row>
    <row r="546" customFormat="false" ht="23.85" hidden="false" customHeight="false" outlineLevel="0" collapsed="false">
      <c r="A546" s="41" t="s">
        <v>1433</v>
      </c>
      <c r="B546" s="42" t="s">
        <v>1434</v>
      </c>
      <c r="C546" s="41" t="s">
        <v>29</v>
      </c>
      <c r="D546" s="41" t="s">
        <v>1435</v>
      </c>
      <c r="E546" s="43" t="s">
        <v>76</v>
      </c>
      <c r="F546" s="44" t="n">
        <v>1</v>
      </c>
      <c r="G546" s="45"/>
      <c r="H546" s="45"/>
      <c r="I546" s="45"/>
      <c r="J546" s="45"/>
      <c r="K546" s="45"/>
      <c r="L546" s="45"/>
      <c r="M546" s="45"/>
      <c r="N546" s="46"/>
    </row>
    <row r="547" customFormat="false" ht="14.25" hidden="false" customHeight="false" outlineLevel="0" collapsed="false">
      <c r="A547" s="41" t="s">
        <v>1436</v>
      </c>
      <c r="B547" s="42" t="s">
        <v>1437</v>
      </c>
      <c r="C547" s="41" t="s">
        <v>29</v>
      </c>
      <c r="D547" s="41" t="s">
        <v>1438</v>
      </c>
      <c r="E547" s="43" t="s">
        <v>1311</v>
      </c>
      <c r="F547" s="44" t="n">
        <v>2</v>
      </c>
      <c r="G547" s="45"/>
      <c r="H547" s="45"/>
      <c r="I547" s="45"/>
      <c r="J547" s="45"/>
      <c r="K547" s="45"/>
      <c r="L547" s="45"/>
      <c r="M547" s="45"/>
      <c r="N547" s="46"/>
    </row>
    <row r="548" customFormat="false" ht="14.25" hidden="false" customHeight="false" outlineLevel="0" collapsed="false">
      <c r="A548" s="41" t="s">
        <v>1439</v>
      </c>
      <c r="B548" s="42" t="s">
        <v>1440</v>
      </c>
      <c r="C548" s="41" t="s">
        <v>29</v>
      </c>
      <c r="D548" s="41" t="s">
        <v>1441</v>
      </c>
      <c r="E548" s="43" t="s">
        <v>93</v>
      </c>
      <c r="F548" s="44" t="n">
        <v>8</v>
      </c>
      <c r="G548" s="45"/>
      <c r="H548" s="45"/>
      <c r="I548" s="45"/>
      <c r="J548" s="45"/>
      <c r="K548" s="45"/>
      <c r="L548" s="45"/>
      <c r="M548" s="45"/>
      <c r="N548" s="46"/>
    </row>
    <row r="549" customFormat="false" ht="23.85" hidden="false" customHeight="false" outlineLevel="0" collapsed="false">
      <c r="A549" s="41" t="s">
        <v>1442</v>
      </c>
      <c r="B549" s="42" t="s">
        <v>1443</v>
      </c>
      <c r="C549" s="41" t="s">
        <v>29</v>
      </c>
      <c r="D549" s="41" t="s">
        <v>1444</v>
      </c>
      <c r="E549" s="43" t="s">
        <v>76</v>
      </c>
      <c r="F549" s="44" t="n">
        <v>12</v>
      </c>
      <c r="G549" s="45"/>
      <c r="H549" s="45"/>
      <c r="I549" s="45"/>
      <c r="J549" s="45"/>
      <c r="K549" s="45"/>
      <c r="L549" s="45"/>
      <c r="M549" s="45"/>
      <c r="N549" s="46"/>
    </row>
    <row r="550" customFormat="false" ht="23.85" hidden="false" customHeight="false" outlineLevel="0" collapsed="false">
      <c r="A550" s="41" t="s">
        <v>1445</v>
      </c>
      <c r="B550" s="42" t="s">
        <v>1446</v>
      </c>
      <c r="C550" s="41" t="s">
        <v>29</v>
      </c>
      <c r="D550" s="41" t="s">
        <v>1447</v>
      </c>
      <c r="E550" s="43" t="s">
        <v>76</v>
      </c>
      <c r="F550" s="44" t="n">
        <v>1</v>
      </c>
      <c r="G550" s="45"/>
      <c r="H550" s="45"/>
      <c r="I550" s="45"/>
      <c r="J550" s="45"/>
      <c r="K550" s="45"/>
      <c r="L550" s="45"/>
      <c r="M550" s="45"/>
      <c r="N550" s="46"/>
    </row>
    <row r="551" customFormat="false" ht="14.25" hidden="false" customHeight="false" outlineLevel="0" collapsed="false">
      <c r="A551" s="41" t="s">
        <v>1448</v>
      </c>
      <c r="B551" s="42" t="s">
        <v>1449</v>
      </c>
      <c r="C551" s="41" t="s">
        <v>29</v>
      </c>
      <c r="D551" s="41" t="s">
        <v>1450</v>
      </c>
      <c r="E551" s="43" t="s">
        <v>76</v>
      </c>
      <c r="F551" s="44" t="n">
        <v>3</v>
      </c>
      <c r="G551" s="45"/>
      <c r="H551" s="45"/>
      <c r="I551" s="45"/>
      <c r="J551" s="45"/>
      <c r="K551" s="45"/>
      <c r="L551" s="45"/>
      <c r="M551" s="45"/>
      <c r="N551" s="46"/>
    </row>
    <row r="552" customFormat="false" ht="14.25" hidden="false" customHeight="false" outlineLevel="0" collapsed="false">
      <c r="A552" s="41" t="s">
        <v>1451</v>
      </c>
      <c r="B552" s="42" t="s">
        <v>1449</v>
      </c>
      <c r="C552" s="41" t="s">
        <v>29</v>
      </c>
      <c r="D552" s="41" t="s">
        <v>1452</v>
      </c>
      <c r="E552" s="43" t="s">
        <v>76</v>
      </c>
      <c r="F552" s="44" t="n">
        <v>1</v>
      </c>
      <c r="G552" s="45"/>
      <c r="H552" s="45"/>
      <c r="I552" s="45"/>
      <c r="J552" s="45"/>
      <c r="K552" s="45"/>
      <c r="L552" s="45"/>
      <c r="M552" s="45"/>
      <c r="N552" s="46"/>
    </row>
    <row r="553" customFormat="false" ht="23.85" hidden="false" customHeight="false" outlineLevel="0" collapsed="false">
      <c r="A553" s="41" t="s">
        <v>1453</v>
      </c>
      <c r="B553" s="42" t="s">
        <v>1449</v>
      </c>
      <c r="C553" s="41" t="s">
        <v>29</v>
      </c>
      <c r="D553" s="41" t="s">
        <v>1454</v>
      </c>
      <c r="E553" s="43" t="s">
        <v>76</v>
      </c>
      <c r="F553" s="44" t="n">
        <v>3</v>
      </c>
      <c r="G553" s="45"/>
      <c r="H553" s="45"/>
      <c r="I553" s="45"/>
      <c r="J553" s="45"/>
      <c r="K553" s="45"/>
      <c r="L553" s="45"/>
      <c r="M553" s="45"/>
      <c r="N553" s="46"/>
    </row>
    <row r="554" customFormat="false" ht="46.25" hidden="false" customHeight="false" outlineLevel="0" collapsed="false">
      <c r="A554" s="41" t="s">
        <v>1455</v>
      </c>
      <c r="B554" s="42" t="s">
        <v>1456</v>
      </c>
      <c r="C554" s="41" t="s">
        <v>29</v>
      </c>
      <c r="D554" s="41" t="s">
        <v>1457</v>
      </c>
      <c r="E554" s="43" t="s">
        <v>76</v>
      </c>
      <c r="F554" s="44" t="n">
        <v>1</v>
      </c>
      <c r="G554" s="45"/>
      <c r="H554" s="45"/>
      <c r="I554" s="45"/>
      <c r="J554" s="45"/>
      <c r="K554" s="45"/>
      <c r="L554" s="45"/>
      <c r="M554" s="45"/>
      <c r="N554" s="46"/>
    </row>
    <row r="555" customFormat="false" ht="23.85" hidden="false" customHeight="false" outlineLevel="0" collapsed="false">
      <c r="A555" s="41" t="s">
        <v>1458</v>
      </c>
      <c r="B555" s="42" t="s">
        <v>1459</v>
      </c>
      <c r="C555" s="41" t="s">
        <v>29</v>
      </c>
      <c r="D555" s="41" t="s">
        <v>1460</v>
      </c>
      <c r="E555" s="43" t="s">
        <v>76</v>
      </c>
      <c r="F555" s="44" t="n">
        <v>26</v>
      </c>
      <c r="G555" s="45"/>
      <c r="H555" s="45"/>
      <c r="I555" s="45"/>
      <c r="J555" s="45"/>
      <c r="K555" s="45"/>
      <c r="L555" s="45"/>
      <c r="M555" s="45"/>
      <c r="N555" s="46"/>
    </row>
    <row r="556" customFormat="false" ht="35.05" hidden="false" customHeight="false" outlineLevel="0" collapsed="false">
      <c r="A556" s="41" t="s">
        <v>1461</v>
      </c>
      <c r="B556" s="42" t="s">
        <v>1462</v>
      </c>
      <c r="C556" s="41" t="s">
        <v>34</v>
      </c>
      <c r="D556" s="41" t="s">
        <v>1463</v>
      </c>
      <c r="E556" s="43" t="s">
        <v>76</v>
      </c>
      <c r="F556" s="44" t="n">
        <v>7</v>
      </c>
      <c r="G556" s="45"/>
      <c r="H556" s="45"/>
      <c r="I556" s="45"/>
      <c r="J556" s="45"/>
      <c r="K556" s="45"/>
      <c r="L556" s="45"/>
      <c r="M556" s="45"/>
      <c r="N556" s="46"/>
    </row>
    <row r="557" customFormat="false" ht="46.25" hidden="false" customHeight="false" outlineLevel="0" collapsed="false">
      <c r="A557" s="41" t="s">
        <v>1464</v>
      </c>
      <c r="B557" s="42" t="s">
        <v>1465</v>
      </c>
      <c r="C557" s="41" t="s">
        <v>29</v>
      </c>
      <c r="D557" s="41" t="s">
        <v>1466</v>
      </c>
      <c r="E557" s="43" t="s">
        <v>76</v>
      </c>
      <c r="F557" s="44" t="n">
        <v>1</v>
      </c>
      <c r="G557" s="45"/>
      <c r="H557" s="45"/>
      <c r="I557" s="45"/>
      <c r="J557" s="45"/>
      <c r="K557" s="45"/>
      <c r="L557" s="45"/>
      <c r="M557" s="45"/>
      <c r="N557" s="46"/>
    </row>
    <row r="558" customFormat="false" ht="35.05" hidden="false" customHeight="false" outlineLevel="0" collapsed="false">
      <c r="A558" s="41" t="s">
        <v>1467</v>
      </c>
      <c r="B558" s="42" t="s">
        <v>1468</v>
      </c>
      <c r="C558" s="41" t="s">
        <v>34</v>
      </c>
      <c r="D558" s="41" t="s">
        <v>1469</v>
      </c>
      <c r="E558" s="43" t="s">
        <v>93</v>
      </c>
      <c r="F558" s="44" t="n">
        <v>3</v>
      </c>
      <c r="G558" s="45"/>
      <c r="H558" s="45"/>
      <c r="I558" s="45"/>
      <c r="J558" s="45"/>
      <c r="K558" s="45"/>
      <c r="L558" s="45"/>
      <c r="M558" s="45"/>
      <c r="N558" s="46"/>
    </row>
    <row r="559" customFormat="false" ht="35.05" hidden="false" customHeight="false" outlineLevel="0" collapsed="false">
      <c r="A559" s="41" t="s">
        <v>1470</v>
      </c>
      <c r="B559" s="42" t="s">
        <v>1471</v>
      </c>
      <c r="C559" s="41" t="s">
        <v>29</v>
      </c>
      <c r="D559" s="41" t="s">
        <v>1472</v>
      </c>
      <c r="E559" s="43" t="s">
        <v>76</v>
      </c>
      <c r="F559" s="44" t="n">
        <v>1</v>
      </c>
      <c r="G559" s="45"/>
      <c r="H559" s="45"/>
      <c r="I559" s="45"/>
      <c r="J559" s="45"/>
      <c r="K559" s="45"/>
      <c r="L559" s="45"/>
      <c r="M559" s="45"/>
      <c r="N559" s="46"/>
    </row>
    <row r="560" customFormat="false" ht="23.85" hidden="false" customHeight="false" outlineLevel="0" collapsed="false">
      <c r="A560" s="41" t="s">
        <v>1473</v>
      </c>
      <c r="B560" s="42" t="s">
        <v>1474</v>
      </c>
      <c r="C560" s="41" t="s">
        <v>29</v>
      </c>
      <c r="D560" s="41" t="s">
        <v>1475</v>
      </c>
      <c r="E560" s="43" t="s">
        <v>76</v>
      </c>
      <c r="F560" s="44" t="n">
        <v>11</v>
      </c>
      <c r="G560" s="45"/>
      <c r="H560" s="45"/>
      <c r="I560" s="45"/>
      <c r="J560" s="45"/>
      <c r="K560" s="45"/>
      <c r="L560" s="45"/>
      <c r="M560" s="45"/>
      <c r="N560" s="46"/>
    </row>
    <row r="561" customFormat="false" ht="23.85" hidden="false" customHeight="false" outlineLevel="0" collapsed="false">
      <c r="A561" s="41" t="s">
        <v>1476</v>
      </c>
      <c r="B561" s="42" t="s">
        <v>1477</v>
      </c>
      <c r="C561" s="41" t="s">
        <v>34</v>
      </c>
      <c r="D561" s="41" t="s">
        <v>1478</v>
      </c>
      <c r="E561" s="43" t="s">
        <v>76</v>
      </c>
      <c r="F561" s="44" t="n">
        <v>11</v>
      </c>
      <c r="G561" s="45"/>
      <c r="H561" s="45"/>
      <c r="I561" s="45"/>
      <c r="J561" s="45"/>
      <c r="K561" s="45"/>
      <c r="L561" s="45"/>
      <c r="M561" s="45"/>
      <c r="N561" s="46"/>
    </row>
    <row r="562" customFormat="false" ht="23.85" hidden="false" customHeight="false" outlineLevel="0" collapsed="false">
      <c r="A562" s="41" t="s">
        <v>1479</v>
      </c>
      <c r="B562" s="42" t="s">
        <v>1480</v>
      </c>
      <c r="C562" s="41" t="s">
        <v>34</v>
      </c>
      <c r="D562" s="41" t="s">
        <v>1481</v>
      </c>
      <c r="E562" s="43" t="s">
        <v>76</v>
      </c>
      <c r="F562" s="44" t="n">
        <v>6</v>
      </c>
      <c r="G562" s="45"/>
      <c r="H562" s="45"/>
      <c r="I562" s="45"/>
      <c r="J562" s="45"/>
      <c r="K562" s="45"/>
      <c r="L562" s="45"/>
      <c r="M562" s="45"/>
      <c r="N562" s="46"/>
    </row>
    <row r="563" customFormat="false" ht="46.25" hidden="false" customHeight="false" outlineLevel="0" collapsed="false">
      <c r="A563" s="41" t="s">
        <v>1482</v>
      </c>
      <c r="B563" s="42" t="s">
        <v>1483</v>
      </c>
      <c r="C563" s="41" t="s">
        <v>29</v>
      </c>
      <c r="D563" s="41" t="s">
        <v>1484</v>
      </c>
      <c r="E563" s="43" t="s">
        <v>76</v>
      </c>
      <c r="F563" s="44" t="n">
        <v>1</v>
      </c>
      <c r="G563" s="45"/>
      <c r="H563" s="45"/>
      <c r="I563" s="45"/>
      <c r="J563" s="45"/>
      <c r="K563" s="45"/>
      <c r="L563" s="45"/>
      <c r="M563" s="45"/>
      <c r="N563" s="46"/>
    </row>
    <row r="564" customFormat="false" ht="23.85" hidden="false" customHeight="false" outlineLevel="0" collapsed="false">
      <c r="A564" s="41" t="s">
        <v>1485</v>
      </c>
      <c r="B564" s="42" t="s">
        <v>1486</v>
      </c>
      <c r="C564" s="41" t="s">
        <v>29</v>
      </c>
      <c r="D564" s="41" t="s">
        <v>1487</v>
      </c>
      <c r="E564" s="43" t="s">
        <v>308</v>
      </c>
      <c r="F564" s="44" t="n">
        <v>22</v>
      </c>
      <c r="G564" s="45"/>
      <c r="H564" s="45"/>
      <c r="I564" s="45"/>
      <c r="J564" s="45"/>
      <c r="K564" s="45"/>
      <c r="L564" s="45"/>
      <c r="M564" s="45"/>
      <c r="N564" s="46"/>
    </row>
    <row r="565" customFormat="false" ht="35.05" hidden="false" customHeight="false" outlineLevel="0" collapsed="false">
      <c r="A565" s="41" t="s">
        <v>1488</v>
      </c>
      <c r="B565" s="42" t="s">
        <v>1489</v>
      </c>
      <c r="C565" s="41" t="s">
        <v>29</v>
      </c>
      <c r="D565" s="41" t="s">
        <v>1490</v>
      </c>
      <c r="E565" s="43" t="s">
        <v>76</v>
      </c>
      <c r="F565" s="44" t="n">
        <v>12</v>
      </c>
      <c r="G565" s="45"/>
      <c r="H565" s="45"/>
      <c r="I565" s="45"/>
      <c r="J565" s="45"/>
      <c r="K565" s="45"/>
      <c r="L565" s="45"/>
      <c r="M565" s="45"/>
      <c r="N565" s="46"/>
    </row>
    <row r="566" customFormat="false" ht="35.05" hidden="false" customHeight="false" outlineLevel="0" collapsed="false">
      <c r="A566" s="41" t="s">
        <v>1491</v>
      </c>
      <c r="B566" s="42" t="s">
        <v>1492</v>
      </c>
      <c r="C566" s="41" t="s">
        <v>29</v>
      </c>
      <c r="D566" s="41" t="s">
        <v>1493</v>
      </c>
      <c r="E566" s="43" t="s">
        <v>76</v>
      </c>
      <c r="F566" s="44" t="n">
        <v>2</v>
      </c>
      <c r="G566" s="45"/>
      <c r="H566" s="45"/>
      <c r="I566" s="45"/>
      <c r="J566" s="45"/>
      <c r="K566" s="45"/>
      <c r="L566" s="45"/>
      <c r="M566" s="45"/>
      <c r="N566" s="46"/>
    </row>
    <row r="567" customFormat="false" ht="23.85" hidden="false" customHeight="false" outlineLevel="0" collapsed="false">
      <c r="A567" s="41" t="s">
        <v>1494</v>
      </c>
      <c r="B567" s="42" t="s">
        <v>1495</v>
      </c>
      <c r="C567" s="41" t="s">
        <v>34</v>
      </c>
      <c r="D567" s="41" t="s">
        <v>1496</v>
      </c>
      <c r="E567" s="43" t="s">
        <v>93</v>
      </c>
      <c r="F567" s="44" t="n">
        <v>65</v>
      </c>
      <c r="G567" s="45"/>
      <c r="H567" s="45"/>
      <c r="I567" s="45"/>
      <c r="J567" s="45"/>
      <c r="K567" s="45"/>
      <c r="L567" s="45"/>
      <c r="M567" s="45"/>
      <c r="N567" s="46"/>
    </row>
    <row r="568" customFormat="false" ht="23.85" hidden="false" customHeight="false" outlineLevel="0" collapsed="false">
      <c r="A568" s="41" t="s">
        <v>1497</v>
      </c>
      <c r="B568" s="42" t="s">
        <v>1498</v>
      </c>
      <c r="C568" s="41" t="s">
        <v>29</v>
      </c>
      <c r="D568" s="41" t="s">
        <v>1499</v>
      </c>
      <c r="E568" s="43" t="s">
        <v>93</v>
      </c>
      <c r="F568" s="44" t="n">
        <v>20</v>
      </c>
      <c r="G568" s="45"/>
      <c r="H568" s="45"/>
      <c r="I568" s="45"/>
      <c r="J568" s="45"/>
      <c r="K568" s="45"/>
      <c r="L568" s="45"/>
      <c r="M568" s="45"/>
      <c r="N568" s="46"/>
    </row>
    <row r="569" customFormat="false" ht="23.85" hidden="false" customHeight="false" outlineLevel="0" collapsed="false">
      <c r="A569" s="41" t="s">
        <v>1500</v>
      </c>
      <c r="B569" s="42" t="s">
        <v>1501</v>
      </c>
      <c r="C569" s="41" t="s">
        <v>29</v>
      </c>
      <c r="D569" s="41" t="s">
        <v>1502</v>
      </c>
      <c r="E569" s="43" t="s">
        <v>76</v>
      </c>
      <c r="F569" s="44" t="n">
        <v>8</v>
      </c>
      <c r="G569" s="45"/>
      <c r="H569" s="45"/>
      <c r="I569" s="45"/>
      <c r="J569" s="45"/>
      <c r="K569" s="45"/>
      <c r="L569" s="45"/>
      <c r="M569" s="45"/>
      <c r="N569" s="46"/>
    </row>
    <row r="570" customFormat="false" ht="23.85" hidden="false" customHeight="false" outlineLevel="0" collapsed="false">
      <c r="A570" s="41" t="s">
        <v>1503</v>
      </c>
      <c r="B570" s="42" t="s">
        <v>1504</v>
      </c>
      <c r="C570" s="41" t="s">
        <v>34</v>
      </c>
      <c r="D570" s="41" t="s">
        <v>1505</v>
      </c>
      <c r="E570" s="43" t="s">
        <v>76</v>
      </c>
      <c r="F570" s="44" t="n">
        <v>7</v>
      </c>
      <c r="G570" s="45"/>
      <c r="H570" s="45"/>
      <c r="I570" s="45"/>
      <c r="J570" s="45"/>
      <c r="K570" s="45"/>
      <c r="L570" s="45"/>
      <c r="M570" s="45"/>
      <c r="N570" s="46"/>
    </row>
    <row r="571" customFormat="false" ht="14.25" hidden="false" customHeight="false" outlineLevel="0" collapsed="false">
      <c r="A571" s="41" t="s">
        <v>1506</v>
      </c>
      <c r="B571" s="42" t="s">
        <v>1507</v>
      </c>
      <c r="C571" s="41" t="s">
        <v>29</v>
      </c>
      <c r="D571" s="41" t="s">
        <v>1508</v>
      </c>
      <c r="E571" s="43" t="s">
        <v>93</v>
      </c>
      <c r="F571" s="44" t="n">
        <v>6</v>
      </c>
      <c r="G571" s="45"/>
      <c r="H571" s="45"/>
      <c r="I571" s="45"/>
      <c r="J571" s="45"/>
      <c r="K571" s="45"/>
      <c r="L571" s="45"/>
      <c r="M571" s="45"/>
      <c r="N571" s="46"/>
    </row>
    <row r="572" customFormat="false" ht="23.85" hidden="false" customHeight="false" outlineLevel="0" collapsed="false">
      <c r="A572" s="41" t="s">
        <v>1509</v>
      </c>
      <c r="B572" s="42" t="s">
        <v>1510</v>
      </c>
      <c r="C572" s="41" t="s">
        <v>29</v>
      </c>
      <c r="D572" s="41" t="s">
        <v>1511</v>
      </c>
      <c r="E572" s="43" t="s">
        <v>93</v>
      </c>
      <c r="F572" s="44" t="n">
        <v>200</v>
      </c>
      <c r="G572" s="45"/>
      <c r="H572" s="45"/>
      <c r="I572" s="45"/>
      <c r="J572" s="45"/>
      <c r="K572" s="45"/>
      <c r="L572" s="45"/>
      <c r="M572" s="45"/>
      <c r="N572" s="46"/>
    </row>
    <row r="573" customFormat="false" ht="35.05" hidden="false" customHeight="false" outlineLevel="0" collapsed="false">
      <c r="A573" s="41" t="s">
        <v>1512</v>
      </c>
      <c r="B573" s="42" t="s">
        <v>1513</v>
      </c>
      <c r="C573" s="41" t="s">
        <v>34</v>
      </c>
      <c r="D573" s="41" t="s">
        <v>1514</v>
      </c>
      <c r="E573" s="43" t="s">
        <v>62</v>
      </c>
      <c r="F573" s="44" t="n">
        <v>13</v>
      </c>
      <c r="G573" s="45"/>
      <c r="H573" s="45"/>
      <c r="I573" s="45"/>
      <c r="J573" s="45"/>
      <c r="K573" s="45"/>
      <c r="L573" s="45"/>
      <c r="M573" s="45"/>
      <c r="N573" s="46"/>
    </row>
    <row r="574" customFormat="false" ht="14.25" hidden="false" customHeight="false" outlineLevel="0" collapsed="false">
      <c r="A574" s="36" t="s">
        <v>1515</v>
      </c>
      <c r="B574" s="36"/>
      <c r="C574" s="36"/>
      <c r="D574" s="36" t="s">
        <v>1516</v>
      </c>
      <c r="E574" s="36"/>
      <c r="F574" s="47"/>
      <c r="G574" s="38"/>
      <c r="H574" s="39"/>
      <c r="I574" s="39"/>
      <c r="J574" s="39"/>
      <c r="K574" s="39"/>
      <c r="L574" s="39"/>
      <c r="M574" s="38"/>
      <c r="N574" s="40"/>
    </row>
    <row r="575" customFormat="false" ht="79.85" hidden="false" customHeight="false" outlineLevel="0" collapsed="false">
      <c r="A575" s="41" t="s">
        <v>1517</v>
      </c>
      <c r="B575" s="42" t="s">
        <v>1518</v>
      </c>
      <c r="C575" s="41" t="s">
        <v>29</v>
      </c>
      <c r="D575" s="41" t="s">
        <v>1519</v>
      </c>
      <c r="E575" s="43" t="s">
        <v>76</v>
      </c>
      <c r="F575" s="44" t="n">
        <v>1</v>
      </c>
      <c r="G575" s="45"/>
      <c r="H575" s="45"/>
      <c r="I575" s="45"/>
      <c r="J575" s="54"/>
      <c r="K575" s="45"/>
      <c r="L575" s="45"/>
      <c r="M575" s="45"/>
      <c r="N575" s="46"/>
    </row>
    <row r="576" customFormat="false" ht="14.25" hidden="false" customHeight="false" outlineLevel="0" collapsed="false">
      <c r="A576" s="41" t="s">
        <v>1520</v>
      </c>
      <c r="B576" s="42" t="s">
        <v>1521</v>
      </c>
      <c r="C576" s="41" t="s">
        <v>29</v>
      </c>
      <c r="D576" s="41" t="s">
        <v>1522</v>
      </c>
      <c r="E576" s="43" t="s">
        <v>76</v>
      </c>
      <c r="F576" s="44" t="n">
        <v>21</v>
      </c>
      <c r="G576" s="45"/>
      <c r="H576" s="45"/>
      <c r="I576" s="45"/>
      <c r="J576" s="54"/>
      <c r="K576" s="45"/>
      <c r="L576" s="45"/>
      <c r="M576" s="45"/>
      <c r="N576" s="46"/>
    </row>
    <row r="577" customFormat="false" ht="14.25" hidden="false" customHeight="false" outlineLevel="0" collapsed="false">
      <c r="A577" s="41" t="s">
        <v>1523</v>
      </c>
      <c r="B577" s="42" t="s">
        <v>1524</v>
      </c>
      <c r="C577" s="41" t="s">
        <v>29</v>
      </c>
      <c r="D577" s="41" t="s">
        <v>1525</v>
      </c>
      <c r="E577" s="43" t="s">
        <v>76</v>
      </c>
      <c r="F577" s="44" t="n">
        <v>20</v>
      </c>
      <c r="G577" s="45"/>
      <c r="H577" s="45"/>
      <c r="I577" s="45"/>
      <c r="J577" s="54"/>
      <c r="K577" s="45"/>
      <c r="L577" s="45"/>
      <c r="M577" s="45"/>
      <c r="N577" s="46"/>
    </row>
    <row r="578" customFormat="false" ht="14.25" hidden="false" customHeight="false" outlineLevel="0" collapsed="false">
      <c r="A578" s="36" t="s">
        <v>1526</v>
      </c>
      <c r="B578" s="36"/>
      <c r="C578" s="36"/>
      <c r="D578" s="36" t="s">
        <v>1527</v>
      </c>
      <c r="E578" s="36"/>
      <c r="F578" s="47"/>
      <c r="G578" s="38"/>
      <c r="H578" s="39"/>
      <c r="I578" s="39"/>
      <c r="J578" s="39"/>
      <c r="K578" s="39"/>
      <c r="L578" s="39"/>
      <c r="M578" s="38"/>
      <c r="N578" s="40"/>
    </row>
    <row r="579" customFormat="false" ht="14.25" hidden="false" customHeight="false" outlineLevel="0" collapsed="false">
      <c r="A579" s="41" t="s">
        <v>1528</v>
      </c>
      <c r="B579" s="42" t="s">
        <v>1529</v>
      </c>
      <c r="C579" s="41" t="s">
        <v>29</v>
      </c>
      <c r="D579" s="41" t="s">
        <v>1530</v>
      </c>
      <c r="E579" s="43" t="s">
        <v>76</v>
      </c>
      <c r="F579" s="44" t="n">
        <v>1</v>
      </c>
      <c r="G579" s="45"/>
      <c r="H579" s="45"/>
      <c r="I579" s="45"/>
      <c r="J579" s="54"/>
      <c r="K579" s="45"/>
      <c r="L579" s="45"/>
      <c r="M579" s="45"/>
      <c r="N579" s="46"/>
    </row>
    <row r="580" customFormat="false" ht="23.85" hidden="false" customHeight="false" outlineLevel="0" collapsed="false">
      <c r="A580" s="41" t="s">
        <v>1531</v>
      </c>
      <c r="B580" s="42" t="s">
        <v>1532</v>
      </c>
      <c r="C580" s="41" t="s">
        <v>34</v>
      </c>
      <c r="D580" s="41" t="s">
        <v>1533</v>
      </c>
      <c r="E580" s="43" t="s">
        <v>93</v>
      </c>
      <c r="F580" s="44" t="n">
        <v>200</v>
      </c>
      <c r="G580" s="45"/>
      <c r="H580" s="45"/>
      <c r="I580" s="45"/>
      <c r="J580" s="54"/>
      <c r="K580" s="45"/>
      <c r="L580" s="45"/>
      <c r="M580" s="45"/>
      <c r="N580" s="46"/>
    </row>
    <row r="581" customFormat="false" ht="35.05" hidden="false" customHeight="false" outlineLevel="0" collapsed="false">
      <c r="A581" s="41" t="s">
        <v>1534</v>
      </c>
      <c r="B581" s="42" t="s">
        <v>1532</v>
      </c>
      <c r="C581" s="41" t="s">
        <v>34</v>
      </c>
      <c r="D581" s="41" t="s">
        <v>1535</v>
      </c>
      <c r="E581" s="43" t="s">
        <v>93</v>
      </c>
      <c r="F581" s="44" t="n">
        <v>200</v>
      </c>
      <c r="G581" s="45"/>
      <c r="H581" s="45"/>
      <c r="I581" s="45"/>
      <c r="J581" s="54"/>
      <c r="K581" s="45"/>
      <c r="L581" s="45"/>
      <c r="M581" s="45"/>
      <c r="N581" s="46"/>
    </row>
    <row r="582" customFormat="false" ht="23.85" hidden="false" customHeight="false" outlineLevel="0" collapsed="false">
      <c r="A582" s="41" t="s">
        <v>1536</v>
      </c>
      <c r="B582" s="42" t="s">
        <v>1532</v>
      </c>
      <c r="C582" s="41" t="s">
        <v>34</v>
      </c>
      <c r="D582" s="41" t="s">
        <v>1537</v>
      </c>
      <c r="E582" s="43" t="s">
        <v>93</v>
      </c>
      <c r="F582" s="44" t="n">
        <v>200</v>
      </c>
      <c r="G582" s="45"/>
      <c r="H582" s="45"/>
      <c r="I582" s="45"/>
      <c r="J582" s="54"/>
      <c r="K582" s="45"/>
      <c r="L582" s="45"/>
      <c r="M582" s="45"/>
      <c r="N582" s="46"/>
    </row>
    <row r="583" customFormat="false" ht="14.25" hidden="false" customHeight="false" outlineLevel="0" collapsed="false">
      <c r="A583" s="36" t="s">
        <v>1538</v>
      </c>
      <c r="B583" s="36"/>
      <c r="C583" s="36"/>
      <c r="D583" s="36" t="s">
        <v>1539</v>
      </c>
      <c r="E583" s="36"/>
      <c r="F583" s="47"/>
      <c r="G583" s="38"/>
      <c r="H583" s="39"/>
      <c r="I583" s="39"/>
      <c r="J583" s="39"/>
      <c r="K583" s="39"/>
      <c r="L583" s="39"/>
      <c r="M583" s="38"/>
      <c r="N583" s="40"/>
    </row>
    <row r="584" customFormat="false" ht="23.85" hidden="false" customHeight="false" outlineLevel="0" collapsed="false">
      <c r="A584" s="41" t="s">
        <v>1540</v>
      </c>
      <c r="B584" s="42" t="s">
        <v>1541</v>
      </c>
      <c r="C584" s="41" t="s">
        <v>34</v>
      </c>
      <c r="D584" s="41" t="s">
        <v>1542</v>
      </c>
      <c r="E584" s="43" t="s">
        <v>76</v>
      </c>
      <c r="F584" s="44" t="n">
        <v>33</v>
      </c>
      <c r="G584" s="45"/>
      <c r="H584" s="45"/>
      <c r="I584" s="45"/>
      <c r="J584" s="45"/>
      <c r="K584" s="45"/>
      <c r="L584" s="45"/>
      <c r="M584" s="45"/>
      <c r="N584" s="46"/>
    </row>
    <row r="585" customFormat="false" ht="23.85" hidden="false" customHeight="false" outlineLevel="0" collapsed="false">
      <c r="A585" s="41" t="s">
        <v>1543</v>
      </c>
      <c r="B585" s="42" t="s">
        <v>1544</v>
      </c>
      <c r="C585" s="41" t="s">
        <v>29</v>
      </c>
      <c r="D585" s="41" t="s">
        <v>1545</v>
      </c>
      <c r="E585" s="43" t="s">
        <v>304</v>
      </c>
      <c r="F585" s="44" t="n">
        <v>347</v>
      </c>
      <c r="G585" s="45"/>
      <c r="H585" s="45"/>
      <c r="I585" s="45"/>
      <c r="J585" s="45"/>
      <c r="K585" s="45"/>
      <c r="L585" s="45"/>
      <c r="M585" s="45"/>
      <c r="N585" s="46"/>
    </row>
    <row r="586" customFormat="false" ht="23.85" hidden="false" customHeight="false" outlineLevel="0" collapsed="false">
      <c r="A586" s="41" t="s">
        <v>1546</v>
      </c>
      <c r="B586" s="42" t="s">
        <v>1547</v>
      </c>
      <c r="C586" s="41" t="s">
        <v>34</v>
      </c>
      <c r="D586" s="41" t="s">
        <v>1548</v>
      </c>
      <c r="E586" s="43" t="s">
        <v>93</v>
      </c>
      <c r="F586" s="44" t="n">
        <v>80</v>
      </c>
      <c r="G586" s="45"/>
      <c r="H586" s="45"/>
      <c r="I586" s="45"/>
      <c r="J586" s="45"/>
      <c r="K586" s="45"/>
      <c r="L586" s="45"/>
      <c r="M586" s="45"/>
      <c r="N586" s="46"/>
    </row>
    <row r="587" customFormat="false" ht="23.85" hidden="false" customHeight="false" outlineLevel="0" collapsed="false">
      <c r="A587" s="41" t="s">
        <v>1549</v>
      </c>
      <c r="B587" s="42" t="s">
        <v>1550</v>
      </c>
      <c r="C587" s="41" t="s">
        <v>34</v>
      </c>
      <c r="D587" s="41" t="s">
        <v>1551</v>
      </c>
      <c r="E587" s="43" t="s">
        <v>93</v>
      </c>
      <c r="F587" s="44" t="n">
        <v>300</v>
      </c>
      <c r="G587" s="45"/>
      <c r="H587" s="45"/>
      <c r="I587" s="45"/>
      <c r="J587" s="45"/>
      <c r="K587" s="45"/>
      <c r="L587" s="45"/>
      <c r="M587" s="45"/>
      <c r="N587" s="46"/>
    </row>
    <row r="588" customFormat="false" ht="23.85" hidden="false" customHeight="false" outlineLevel="0" collapsed="false">
      <c r="A588" s="41" t="s">
        <v>1552</v>
      </c>
      <c r="B588" s="42" t="s">
        <v>1477</v>
      </c>
      <c r="C588" s="41" t="s">
        <v>34</v>
      </c>
      <c r="D588" s="41" t="s">
        <v>1478</v>
      </c>
      <c r="E588" s="43" t="s">
        <v>76</v>
      </c>
      <c r="F588" s="44" t="n">
        <v>28</v>
      </c>
      <c r="G588" s="45"/>
      <c r="H588" s="45"/>
      <c r="I588" s="45"/>
      <c r="J588" s="45"/>
      <c r="K588" s="45"/>
      <c r="L588" s="45"/>
      <c r="M588" s="45"/>
      <c r="N588" s="46"/>
    </row>
    <row r="589" customFormat="false" ht="14.25" hidden="false" customHeight="false" outlineLevel="0" collapsed="false">
      <c r="A589" s="41" t="s">
        <v>1553</v>
      </c>
      <c r="B589" s="42" t="s">
        <v>1554</v>
      </c>
      <c r="C589" s="41" t="s">
        <v>29</v>
      </c>
      <c r="D589" s="41" t="s">
        <v>1555</v>
      </c>
      <c r="E589" s="43" t="s">
        <v>76</v>
      </c>
      <c r="F589" s="44" t="n">
        <v>28</v>
      </c>
      <c r="G589" s="45"/>
      <c r="H589" s="45"/>
      <c r="I589" s="45"/>
      <c r="J589" s="45"/>
      <c r="K589" s="45"/>
      <c r="L589" s="45"/>
      <c r="M589" s="45"/>
      <c r="N589" s="46"/>
    </row>
    <row r="590" customFormat="false" ht="35.05" hidden="false" customHeight="false" outlineLevel="0" collapsed="false">
      <c r="A590" s="41" t="s">
        <v>1556</v>
      </c>
      <c r="B590" s="42" t="s">
        <v>1557</v>
      </c>
      <c r="C590" s="41" t="s">
        <v>29</v>
      </c>
      <c r="D590" s="41" t="s">
        <v>1558</v>
      </c>
      <c r="E590" s="43" t="s">
        <v>76</v>
      </c>
      <c r="F590" s="44" t="n">
        <v>12</v>
      </c>
      <c r="G590" s="45"/>
      <c r="H590" s="45"/>
      <c r="I590" s="45"/>
      <c r="J590" s="45"/>
      <c r="K590" s="45"/>
      <c r="L590" s="45"/>
      <c r="M590" s="45"/>
      <c r="N590" s="46"/>
    </row>
    <row r="591" customFormat="false" ht="14.25" hidden="false" customHeight="false" outlineLevel="0" collapsed="false">
      <c r="A591" s="41" t="s">
        <v>1559</v>
      </c>
      <c r="B591" s="42" t="s">
        <v>1560</v>
      </c>
      <c r="C591" s="41" t="s">
        <v>29</v>
      </c>
      <c r="D591" s="41" t="s">
        <v>1561</v>
      </c>
      <c r="E591" s="43" t="s">
        <v>93</v>
      </c>
      <c r="F591" s="44" t="n">
        <v>500</v>
      </c>
      <c r="G591" s="45"/>
      <c r="H591" s="45"/>
      <c r="I591" s="45"/>
      <c r="J591" s="45"/>
      <c r="K591" s="45"/>
      <c r="L591" s="45"/>
      <c r="M591" s="45"/>
      <c r="N591" s="46"/>
    </row>
    <row r="592" customFormat="false" ht="14.25" hidden="false" customHeight="false" outlineLevel="0" collapsed="false">
      <c r="A592" s="41" t="s">
        <v>1562</v>
      </c>
      <c r="B592" s="42" t="s">
        <v>1563</v>
      </c>
      <c r="C592" s="41" t="s">
        <v>29</v>
      </c>
      <c r="D592" s="41" t="s">
        <v>1564</v>
      </c>
      <c r="E592" s="43" t="s">
        <v>308</v>
      </c>
      <c r="F592" s="44" t="n">
        <v>288</v>
      </c>
      <c r="G592" s="45"/>
      <c r="H592" s="45"/>
      <c r="I592" s="45"/>
      <c r="J592" s="45"/>
      <c r="K592" s="45"/>
      <c r="L592" s="45"/>
      <c r="M592" s="45"/>
      <c r="N592" s="46"/>
    </row>
    <row r="593" customFormat="false" ht="14.25" hidden="false" customHeight="false" outlineLevel="0" collapsed="false">
      <c r="A593" s="41" t="s">
        <v>1565</v>
      </c>
      <c r="B593" s="42" t="s">
        <v>1554</v>
      </c>
      <c r="C593" s="41" t="s">
        <v>29</v>
      </c>
      <c r="D593" s="41" t="s">
        <v>1566</v>
      </c>
      <c r="E593" s="43" t="s">
        <v>76</v>
      </c>
      <c r="F593" s="44" t="n">
        <v>36</v>
      </c>
      <c r="G593" s="45"/>
      <c r="H593" s="45"/>
      <c r="I593" s="45"/>
      <c r="J593" s="45"/>
      <c r="K593" s="45"/>
      <c r="L593" s="45"/>
      <c r="M593" s="45"/>
      <c r="N593" s="46"/>
    </row>
    <row r="594" customFormat="false" ht="23.85" hidden="false" customHeight="false" outlineLevel="0" collapsed="false">
      <c r="A594" s="41" t="s">
        <v>1567</v>
      </c>
      <c r="B594" s="42" t="s">
        <v>1033</v>
      </c>
      <c r="C594" s="41" t="s">
        <v>29</v>
      </c>
      <c r="D594" s="41" t="s">
        <v>1034</v>
      </c>
      <c r="E594" s="43" t="s">
        <v>76</v>
      </c>
      <c r="F594" s="44" t="n">
        <v>310</v>
      </c>
      <c r="G594" s="45"/>
      <c r="H594" s="45"/>
      <c r="I594" s="45"/>
      <c r="J594" s="45"/>
      <c r="K594" s="45"/>
      <c r="L594" s="45"/>
      <c r="M594" s="45"/>
      <c r="N594" s="46"/>
    </row>
    <row r="595" customFormat="false" ht="23.85" hidden="false" customHeight="false" outlineLevel="0" collapsed="false">
      <c r="A595" s="41" t="s">
        <v>1568</v>
      </c>
      <c r="B595" s="42" t="s">
        <v>1569</v>
      </c>
      <c r="C595" s="41" t="s">
        <v>29</v>
      </c>
      <c r="D595" s="41" t="s">
        <v>1570</v>
      </c>
      <c r="E595" s="43" t="s">
        <v>76</v>
      </c>
      <c r="F595" s="44" t="n">
        <v>15</v>
      </c>
      <c r="G595" s="45"/>
      <c r="H595" s="45"/>
      <c r="I595" s="45"/>
      <c r="J595" s="45"/>
      <c r="K595" s="45"/>
      <c r="L595" s="45"/>
      <c r="M595" s="45"/>
      <c r="N595" s="46"/>
    </row>
    <row r="596" customFormat="false" ht="23.85" hidden="false" customHeight="false" outlineLevel="0" collapsed="false">
      <c r="A596" s="41" t="s">
        <v>1571</v>
      </c>
      <c r="B596" s="42" t="s">
        <v>1572</v>
      </c>
      <c r="C596" s="41" t="s">
        <v>29</v>
      </c>
      <c r="D596" s="41" t="s">
        <v>1573</v>
      </c>
      <c r="E596" s="43" t="s">
        <v>36</v>
      </c>
      <c r="F596" s="44" t="n">
        <v>40</v>
      </c>
      <c r="G596" s="45"/>
      <c r="H596" s="45"/>
      <c r="I596" s="45"/>
      <c r="J596" s="45"/>
      <c r="K596" s="45"/>
      <c r="L596" s="45"/>
      <c r="M596" s="45"/>
      <c r="N596" s="46"/>
    </row>
    <row r="597" customFormat="false" ht="23.85" hidden="false" customHeight="false" outlineLevel="0" collapsed="false">
      <c r="A597" s="41" t="s">
        <v>1574</v>
      </c>
      <c r="B597" s="42" t="s">
        <v>1575</v>
      </c>
      <c r="C597" s="41" t="s">
        <v>29</v>
      </c>
      <c r="D597" s="41" t="s">
        <v>1576</v>
      </c>
      <c r="E597" s="43" t="s">
        <v>76</v>
      </c>
      <c r="F597" s="44" t="n">
        <v>612</v>
      </c>
      <c r="G597" s="45"/>
      <c r="H597" s="45"/>
      <c r="I597" s="45"/>
      <c r="J597" s="45"/>
      <c r="K597" s="45"/>
      <c r="L597" s="45"/>
      <c r="M597" s="45"/>
      <c r="N597" s="46"/>
    </row>
    <row r="598" customFormat="false" ht="14.25" hidden="false" customHeight="false" outlineLevel="0" collapsed="false">
      <c r="A598" s="41" t="s">
        <v>1577</v>
      </c>
      <c r="B598" s="42" t="s">
        <v>1578</v>
      </c>
      <c r="C598" s="41" t="s">
        <v>29</v>
      </c>
      <c r="D598" s="41" t="s">
        <v>1579</v>
      </c>
      <c r="E598" s="43" t="s">
        <v>76</v>
      </c>
      <c r="F598" s="44" t="n">
        <v>100</v>
      </c>
      <c r="G598" s="45"/>
      <c r="H598" s="45"/>
      <c r="I598" s="45"/>
      <c r="J598" s="45"/>
      <c r="K598" s="45"/>
      <c r="L598" s="45"/>
      <c r="M598" s="45"/>
      <c r="N598" s="46"/>
    </row>
    <row r="599" customFormat="false" ht="14.25" hidden="false" customHeight="false" outlineLevel="0" collapsed="false">
      <c r="A599" s="31" t="s">
        <v>1580</v>
      </c>
      <c r="B599" s="31"/>
      <c r="C599" s="31"/>
      <c r="D599" s="31" t="s">
        <v>1581</v>
      </c>
      <c r="E599" s="31"/>
      <c r="F599" s="53"/>
      <c r="G599" s="33"/>
      <c r="H599" s="34"/>
      <c r="I599" s="34"/>
      <c r="J599" s="34"/>
      <c r="K599" s="34"/>
      <c r="L599" s="34"/>
      <c r="M599" s="33"/>
      <c r="N599" s="35"/>
    </row>
    <row r="600" customFormat="false" ht="14.25" hidden="false" customHeight="false" outlineLevel="0" collapsed="false">
      <c r="A600" s="36" t="s">
        <v>1582</v>
      </c>
      <c r="B600" s="36"/>
      <c r="C600" s="36"/>
      <c r="D600" s="36" t="s">
        <v>122</v>
      </c>
      <c r="E600" s="36"/>
      <c r="F600" s="47"/>
      <c r="G600" s="38"/>
      <c r="H600" s="39"/>
      <c r="I600" s="39"/>
      <c r="J600" s="39"/>
      <c r="K600" s="39"/>
      <c r="L600" s="39"/>
      <c r="M600" s="38"/>
      <c r="N600" s="40"/>
    </row>
    <row r="601" customFormat="false" ht="23.85" hidden="false" customHeight="false" outlineLevel="0" collapsed="false">
      <c r="A601" s="41" t="s">
        <v>1583</v>
      </c>
      <c r="B601" s="42" t="s">
        <v>1584</v>
      </c>
      <c r="C601" s="41" t="s">
        <v>29</v>
      </c>
      <c r="D601" s="41" t="s">
        <v>1585</v>
      </c>
      <c r="E601" s="43" t="s">
        <v>93</v>
      </c>
      <c r="F601" s="44" t="n">
        <v>639</v>
      </c>
      <c r="G601" s="45"/>
      <c r="H601" s="45"/>
      <c r="I601" s="45"/>
      <c r="J601" s="45"/>
      <c r="K601" s="45"/>
      <c r="L601" s="45"/>
      <c r="M601" s="45"/>
      <c r="N601" s="46"/>
    </row>
    <row r="602" customFormat="false" ht="23.85" hidden="false" customHeight="false" outlineLevel="0" collapsed="false">
      <c r="A602" s="41" t="s">
        <v>1586</v>
      </c>
      <c r="B602" s="42" t="s">
        <v>1015</v>
      </c>
      <c r="C602" s="41" t="s">
        <v>29</v>
      </c>
      <c r="D602" s="41" t="s">
        <v>1016</v>
      </c>
      <c r="E602" s="43" t="s">
        <v>93</v>
      </c>
      <c r="F602" s="44" t="n">
        <v>102</v>
      </c>
      <c r="G602" s="45"/>
      <c r="H602" s="45"/>
      <c r="I602" s="45"/>
      <c r="J602" s="45"/>
      <c r="K602" s="45"/>
      <c r="L602" s="45"/>
      <c r="M602" s="45"/>
      <c r="N602" s="46"/>
    </row>
    <row r="603" customFormat="false" ht="14.25" hidden="false" customHeight="false" outlineLevel="0" collapsed="false">
      <c r="A603" s="41" t="s">
        <v>1587</v>
      </c>
      <c r="B603" s="42" t="s">
        <v>1588</v>
      </c>
      <c r="C603" s="41" t="s">
        <v>29</v>
      </c>
      <c r="D603" s="41" t="s">
        <v>1589</v>
      </c>
      <c r="E603" s="43" t="s">
        <v>76</v>
      </c>
      <c r="F603" s="44" t="n">
        <v>578</v>
      </c>
      <c r="G603" s="45"/>
      <c r="H603" s="45"/>
      <c r="I603" s="45"/>
      <c r="J603" s="45"/>
      <c r="K603" s="45"/>
      <c r="L603" s="45"/>
      <c r="M603" s="45"/>
      <c r="N603" s="46"/>
    </row>
    <row r="604" customFormat="false" ht="35.05" hidden="false" customHeight="false" outlineLevel="0" collapsed="false">
      <c r="A604" s="41" t="s">
        <v>1590</v>
      </c>
      <c r="B604" s="42" t="s">
        <v>1591</v>
      </c>
      <c r="C604" s="41" t="s">
        <v>34</v>
      </c>
      <c r="D604" s="41" t="s">
        <v>1592</v>
      </c>
      <c r="E604" s="43" t="s">
        <v>93</v>
      </c>
      <c r="F604" s="44" t="n">
        <v>1000</v>
      </c>
      <c r="G604" s="45"/>
      <c r="H604" s="45"/>
      <c r="I604" s="45"/>
      <c r="J604" s="45"/>
      <c r="K604" s="45"/>
      <c r="L604" s="45"/>
      <c r="M604" s="45"/>
      <c r="N604" s="46"/>
    </row>
    <row r="605" customFormat="false" ht="35.05" hidden="false" customHeight="false" outlineLevel="0" collapsed="false">
      <c r="A605" s="41" t="s">
        <v>1593</v>
      </c>
      <c r="B605" s="42" t="s">
        <v>1594</v>
      </c>
      <c r="C605" s="41" t="s">
        <v>34</v>
      </c>
      <c r="D605" s="41" t="s">
        <v>1595</v>
      </c>
      <c r="E605" s="43" t="s">
        <v>93</v>
      </c>
      <c r="F605" s="44" t="n">
        <v>1400</v>
      </c>
      <c r="G605" s="45"/>
      <c r="H605" s="45"/>
      <c r="I605" s="45"/>
      <c r="J605" s="45"/>
      <c r="K605" s="45"/>
      <c r="L605" s="45"/>
      <c r="M605" s="45"/>
      <c r="N605" s="46"/>
    </row>
    <row r="606" customFormat="false" ht="35.05" hidden="false" customHeight="false" outlineLevel="0" collapsed="false">
      <c r="A606" s="41" t="s">
        <v>1596</v>
      </c>
      <c r="B606" s="42" t="s">
        <v>961</v>
      </c>
      <c r="C606" s="41" t="s">
        <v>34</v>
      </c>
      <c r="D606" s="41" t="s">
        <v>962</v>
      </c>
      <c r="E606" s="43" t="s">
        <v>93</v>
      </c>
      <c r="F606" s="44" t="n">
        <v>80</v>
      </c>
      <c r="G606" s="45"/>
      <c r="H606" s="45"/>
      <c r="I606" s="45"/>
      <c r="J606" s="45"/>
      <c r="K606" s="45"/>
      <c r="L606" s="45"/>
      <c r="M606" s="45"/>
      <c r="N606" s="46"/>
    </row>
    <row r="607" customFormat="false" ht="35.05" hidden="false" customHeight="false" outlineLevel="0" collapsed="false">
      <c r="A607" s="41" t="s">
        <v>1597</v>
      </c>
      <c r="B607" s="42" t="s">
        <v>1598</v>
      </c>
      <c r="C607" s="41" t="s">
        <v>34</v>
      </c>
      <c r="D607" s="41" t="s">
        <v>1599</v>
      </c>
      <c r="E607" s="43" t="s">
        <v>93</v>
      </c>
      <c r="F607" s="44" t="n">
        <v>100</v>
      </c>
      <c r="G607" s="45"/>
      <c r="H607" s="45"/>
      <c r="I607" s="45"/>
      <c r="J607" s="45"/>
      <c r="K607" s="45"/>
      <c r="L607" s="45"/>
      <c r="M607" s="45"/>
      <c r="N607" s="46"/>
    </row>
    <row r="608" customFormat="false" ht="35.05" hidden="false" customHeight="false" outlineLevel="0" collapsed="false">
      <c r="A608" s="41" t="s">
        <v>1600</v>
      </c>
      <c r="B608" s="42" t="s">
        <v>1601</v>
      </c>
      <c r="C608" s="41" t="s">
        <v>34</v>
      </c>
      <c r="D608" s="41" t="s">
        <v>1602</v>
      </c>
      <c r="E608" s="43" t="s">
        <v>93</v>
      </c>
      <c r="F608" s="44" t="n">
        <v>12</v>
      </c>
      <c r="G608" s="45"/>
      <c r="H608" s="45"/>
      <c r="I608" s="45"/>
      <c r="J608" s="45"/>
      <c r="K608" s="45"/>
      <c r="L608" s="45"/>
      <c r="M608" s="45"/>
      <c r="N608" s="46"/>
    </row>
    <row r="609" customFormat="false" ht="35.05" hidden="false" customHeight="false" outlineLevel="0" collapsed="false">
      <c r="A609" s="41" t="s">
        <v>1603</v>
      </c>
      <c r="B609" s="42" t="s">
        <v>973</v>
      </c>
      <c r="C609" s="41" t="s">
        <v>34</v>
      </c>
      <c r="D609" s="41" t="s">
        <v>974</v>
      </c>
      <c r="E609" s="43" t="s">
        <v>93</v>
      </c>
      <c r="F609" s="44" t="n">
        <v>12</v>
      </c>
      <c r="G609" s="45"/>
      <c r="H609" s="45"/>
      <c r="I609" s="45"/>
      <c r="J609" s="45"/>
      <c r="K609" s="45"/>
      <c r="L609" s="45"/>
      <c r="M609" s="45"/>
      <c r="N609" s="46"/>
    </row>
    <row r="610" customFormat="false" ht="23.85" hidden="false" customHeight="false" outlineLevel="0" collapsed="false">
      <c r="A610" s="41" t="s">
        <v>1604</v>
      </c>
      <c r="B610" s="42" t="s">
        <v>1605</v>
      </c>
      <c r="C610" s="41" t="s">
        <v>34</v>
      </c>
      <c r="D610" s="41" t="s">
        <v>1606</v>
      </c>
      <c r="E610" s="43" t="s">
        <v>93</v>
      </c>
      <c r="F610" s="44" t="n">
        <v>15</v>
      </c>
      <c r="G610" s="45"/>
      <c r="H610" s="45"/>
      <c r="I610" s="45"/>
      <c r="J610" s="45"/>
      <c r="K610" s="45"/>
      <c r="L610" s="45"/>
      <c r="M610" s="45"/>
      <c r="N610" s="46"/>
    </row>
    <row r="611" customFormat="false" ht="23.85" hidden="false" customHeight="false" outlineLevel="0" collapsed="false">
      <c r="A611" s="41" t="s">
        <v>1607</v>
      </c>
      <c r="B611" s="42" t="s">
        <v>997</v>
      </c>
      <c r="C611" s="41" t="s">
        <v>29</v>
      </c>
      <c r="D611" s="41" t="s">
        <v>998</v>
      </c>
      <c r="E611" s="43" t="s">
        <v>76</v>
      </c>
      <c r="F611" s="44" t="n">
        <v>8</v>
      </c>
      <c r="G611" s="45"/>
      <c r="H611" s="45"/>
      <c r="I611" s="45"/>
      <c r="J611" s="45"/>
      <c r="K611" s="45"/>
      <c r="L611" s="45"/>
      <c r="M611" s="45"/>
      <c r="N611" s="46"/>
    </row>
    <row r="612" customFormat="false" ht="23.85" hidden="false" customHeight="false" outlineLevel="0" collapsed="false">
      <c r="A612" s="41" t="s">
        <v>1608</v>
      </c>
      <c r="B612" s="42" t="s">
        <v>979</v>
      </c>
      <c r="C612" s="41" t="s">
        <v>29</v>
      </c>
      <c r="D612" s="41" t="s">
        <v>980</v>
      </c>
      <c r="E612" s="43" t="s">
        <v>76</v>
      </c>
      <c r="F612" s="44" t="n">
        <v>16</v>
      </c>
      <c r="G612" s="45"/>
      <c r="H612" s="45"/>
      <c r="I612" s="45"/>
      <c r="J612" s="45"/>
      <c r="K612" s="45"/>
      <c r="L612" s="45"/>
      <c r="M612" s="45"/>
      <c r="N612" s="46"/>
    </row>
    <row r="613" customFormat="false" ht="23.85" hidden="false" customHeight="false" outlineLevel="0" collapsed="false">
      <c r="A613" s="41" t="s">
        <v>1609</v>
      </c>
      <c r="B613" s="42" t="s">
        <v>1039</v>
      </c>
      <c r="C613" s="41" t="s">
        <v>34</v>
      </c>
      <c r="D613" s="41" t="s">
        <v>1040</v>
      </c>
      <c r="E613" s="43" t="s">
        <v>76</v>
      </c>
      <c r="F613" s="44" t="n">
        <v>271</v>
      </c>
      <c r="G613" s="45"/>
      <c r="H613" s="45"/>
      <c r="I613" s="45"/>
      <c r="J613" s="45"/>
      <c r="K613" s="45"/>
      <c r="L613" s="45"/>
      <c r="M613" s="45"/>
      <c r="N613" s="46"/>
    </row>
    <row r="614" customFormat="false" ht="35.05" hidden="false" customHeight="false" outlineLevel="0" collapsed="false">
      <c r="A614" s="41" t="s">
        <v>1610</v>
      </c>
      <c r="B614" s="42" t="s">
        <v>1048</v>
      </c>
      <c r="C614" s="41" t="s">
        <v>29</v>
      </c>
      <c r="D614" s="41" t="s">
        <v>1611</v>
      </c>
      <c r="E614" s="43" t="s">
        <v>76</v>
      </c>
      <c r="F614" s="44" t="n">
        <v>6</v>
      </c>
      <c r="G614" s="45"/>
      <c r="H614" s="45"/>
      <c r="I614" s="45"/>
      <c r="J614" s="45"/>
      <c r="K614" s="45"/>
      <c r="L614" s="45"/>
      <c r="M614" s="45"/>
      <c r="N614" s="46"/>
    </row>
    <row r="615" customFormat="false" ht="23.85" hidden="false" customHeight="false" outlineLevel="0" collapsed="false">
      <c r="A615" s="41" t="s">
        <v>1612</v>
      </c>
      <c r="B615" s="42" t="s">
        <v>1613</v>
      </c>
      <c r="C615" s="41" t="s">
        <v>29</v>
      </c>
      <c r="D615" s="41" t="s">
        <v>1614</v>
      </c>
      <c r="E615" s="43" t="s">
        <v>76</v>
      </c>
      <c r="F615" s="44" t="n">
        <v>3</v>
      </c>
      <c r="G615" s="45"/>
      <c r="H615" s="45"/>
      <c r="I615" s="45"/>
      <c r="J615" s="45"/>
      <c r="K615" s="45"/>
      <c r="L615" s="45"/>
      <c r="M615" s="45"/>
      <c r="N615" s="46"/>
    </row>
    <row r="616" customFormat="false" ht="23.85" hidden="false" customHeight="false" outlineLevel="0" collapsed="false">
      <c r="A616" s="41" t="s">
        <v>1615</v>
      </c>
      <c r="B616" s="42" t="s">
        <v>1616</v>
      </c>
      <c r="C616" s="41" t="s">
        <v>29</v>
      </c>
      <c r="D616" s="41" t="s">
        <v>1617</v>
      </c>
      <c r="E616" s="43" t="s">
        <v>76</v>
      </c>
      <c r="F616" s="44" t="n">
        <v>16</v>
      </c>
      <c r="G616" s="45"/>
      <c r="H616" s="45"/>
      <c r="I616" s="45"/>
      <c r="J616" s="45"/>
      <c r="K616" s="45"/>
      <c r="L616" s="45"/>
      <c r="M616" s="45"/>
      <c r="N616" s="46"/>
    </row>
    <row r="617" customFormat="false" ht="23.85" hidden="false" customHeight="false" outlineLevel="0" collapsed="false">
      <c r="A617" s="41" t="s">
        <v>1618</v>
      </c>
      <c r="B617" s="42" t="s">
        <v>1051</v>
      </c>
      <c r="C617" s="41" t="s">
        <v>29</v>
      </c>
      <c r="D617" s="41" t="s">
        <v>1052</v>
      </c>
      <c r="E617" s="43" t="s">
        <v>76</v>
      </c>
      <c r="F617" s="44" t="n">
        <v>7</v>
      </c>
      <c r="G617" s="45"/>
      <c r="H617" s="45"/>
      <c r="I617" s="45"/>
      <c r="J617" s="45"/>
      <c r="K617" s="45"/>
      <c r="L617" s="45"/>
      <c r="M617" s="45"/>
      <c r="N617" s="46"/>
    </row>
    <row r="618" customFormat="false" ht="35.05" hidden="false" customHeight="false" outlineLevel="0" collapsed="false">
      <c r="A618" s="41" t="s">
        <v>1619</v>
      </c>
      <c r="B618" s="42" t="s">
        <v>1620</v>
      </c>
      <c r="C618" s="41" t="s">
        <v>34</v>
      </c>
      <c r="D618" s="41" t="s">
        <v>1621</v>
      </c>
      <c r="E618" s="43" t="s">
        <v>76</v>
      </c>
      <c r="F618" s="44" t="n">
        <v>7</v>
      </c>
      <c r="G618" s="45"/>
      <c r="H618" s="45"/>
      <c r="I618" s="45"/>
      <c r="J618" s="45"/>
      <c r="K618" s="45"/>
      <c r="L618" s="45"/>
      <c r="M618" s="45"/>
      <c r="N618" s="46"/>
    </row>
    <row r="619" customFormat="false" ht="23.85" hidden="false" customHeight="false" outlineLevel="0" collapsed="false">
      <c r="A619" s="41" t="s">
        <v>1622</v>
      </c>
      <c r="B619" s="42" t="s">
        <v>1623</v>
      </c>
      <c r="C619" s="41" t="s">
        <v>34</v>
      </c>
      <c r="D619" s="41" t="s">
        <v>1624</v>
      </c>
      <c r="E619" s="43" t="s">
        <v>76</v>
      </c>
      <c r="F619" s="44" t="n">
        <v>7</v>
      </c>
      <c r="G619" s="45"/>
      <c r="H619" s="45"/>
      <c r="I619" s="45"/>
      <c r="J619" s="45"/>
      <c r="K619" s="45"/>
      <c r="L619" s="45"/>
      <c r="M619" s="45"/>
      <c r="N619" s="46"/>
    </row>
    <row r="620" customFormat="false" ht="23.85" hidden="false" customHeight="false" outlineLevel="0" collapsed="false">
      <c r="A620" s="41" t="s">
        <v>1625</v>
      </c>
      <c r="B620" s="42" t="s">
        <v>1030</v>
      </c>
      <c r="C620" s="41" t="s">
        <v>29</v>
      </c>
      <c r="D620" s="41" t="s">
        <v>1031</v>
      </c>
      <c r="E620" s="43" t="s">
        <v>76</v>
      </c>
      <c r="F620" s="44" t="n">
        <v>578</v>
      </c>
      <c r="G620" s="45"/>
      <c r="H620" s="45"/>
      <c r="I620" s="45"/>
      <c r="J620" s="45"/>
      <c r="K620" s="45"/>
      <c r="L620" s="45"/>
      <c r="M620" s="45"/>
      <c r="N620" s="46"/>
    </row>
    <row r="621" customFormat="false" ht="23.85" hidden="false" customHeight="false" outlineLevel="0" collapsed="false">
      <c r="A621" s="41" t="s">
        <v>1626</v>
      </c>
      <c r="B621" s="42" t="s">
        <v>1033</v>
      </c>
      <c r="C621" s="41" t="s">
        <v>29</v>
      </c>
      <c r="D621" s="41" t="s">
        <v>1034</v>
      </c>
      <c r="E621" s="43" t="s">
        <v>76</v>
      </c>
      <c r="F621" s="44" t="n">
        <v>14</v>
      </c>
      <c r="G621" s="45"/>
      <c r="H621" s="45"/>
      <c r="I621" s="45"/>
      <c r="J621" s="45"/>
      <c r="K621" s="45"/>
      <c r="L621" s="45"/>
      <c r="M621" s="45"/>
      <c r="N621" s="46"/>
    </row>
    <row r="622" customFormat="false" ht="14.25" hidden="false" customHeight="false" outlineLevel="0" collapsed="false">
      <c r="A622" s="41" t="s">
        <v>1627</v>
      </c>
      <c r="B622" s="42" t="s">
        <v>1628</v>
      </c>
      <c r="C622" s="41" t="s">
        <v>29</v>
      </c>
      <c r="D622" s="41" t="s">
        <v>1629</v>
      </c>
      <c r="E622" s="43" t="s">
        <v>76</v>
      </c>
      <c r="F622" s="44" t="n">
        <v>2456</v>
      </c>
      <c r="G622" s="45"/>
      <c r="H622" s="45"/>
      <c r="I622" s="45"/>
      <c r="J622" s="45"/>
      <c r="K622" s="45"/>
      <c r="L622" s="45"/>
      <c r="M622" s="45"/>
      <c r="N622" s="46"/>
    </row>
    <row r="623" customFormat="false" ht="23.85" hidden="false" customHeight="false" outlineLevel="0" collapsed="false">
      <c r="A623" s="41" t="s">
        <v>1630</v>
      </c>
      <c r="B623" s="42" t="s">
        <v>1510</v>
      </c>
      <c r="C623" s="41" t="s">
        <v>29</v>
      </c>
      <c r="D623" s="41" t="s">
        <v>1511</v>
      </c>
      <c r="E623" s="43" t="s">
        <v>93</v>
      </c>
      <c r="F623" s="44" t="n">
        <v>100</v>
      </c>
      <c r="G623" s="45"/>
      <c r="H623" s="45"/>
      <c r="I623" s="45"/>
      <c r="J623" s="45"/>
      <c r="K623" s="45"/>
      <c r="L623" s="45"/>
      <c r="M623" s="45"/>
      <c r="N623" s="46"/>
    </row>
    <row r="624" customFormat="false" ht="35.05" hidden="false" customHeight="false" outlineLevel="0" collapsed="false">
      <c r="A624" s="41" t="s">
        <v>1631</v>
      </c>
      <c r="B624" s="42" t="s">
        <v>1513</v>
      </c>
      <c r="C624" s="41" t="s">
        <v>34</v>
      </c>
      <c r="D624" s="41" t="s">
        <v>1514</v>
      </c>
      <c r="E624" s="43" t="s">
        <v>62</v>
      </c>
      <c r="F624" s="44" t="n">
        <v>10</v>
      </c>
      <c r="G624" s="45"/>
      <c r="H624" s="45"/>
      <c r="I624" s="45"/>
      <c r="J624" s="45"/>
      <c r="K624" s="45"/>
      <c r="L624" s="45"/>
      <c r="M624" s="45"/>
      <c r="N624" s="46"/>
    </row>
    <row r="625" customFormat="false" ht="14.25" hidden="false" customHeight="false" outlineLevel="0" collapsed="false">
      <c r="A625" s="36" t="s">
        <v>1632</v>
      </c>
      <c r="B625" s="36"/>
      <c r="C625" s="36"/>
      <c r="D625" s="36" t="s">
        <v>1633</v>
      </c>
      <c r="E625" s="36"/>
      <c r="F625" s="47"/>
      <c r="G625" s="38"/>
      <c r="H625" s="39"/>
      <c r="I625" s="39"/>
      <c r="J625" s="39"/>
      <c r="K625" s="39"/>
      <c r="L625" s="39"/>
      <c r="M625" s="38"/>
      <c r="N625" s="40"/>
    </row>
    <row r="626" customFormat="false" ht="14.25" hidden="false" customHeight="false" outlineLevel="0" collapsed="false">
      <c r="A626" s="41" t="s">
        <v>1634</v>
      </c>
      <c r="B626" s="42" t="s">
        <v>1635</v>
      </c>
      <c r="C626" s="41" t="s">
        <v>29</v>
      </c>
      <c r="D626" s="41" t="s">
        <v>1636</v>
      </c>
      <c r="E626" s="43" t="s">
        <v>76</v>
      </c>
      <c r="F626" s="44" t="n">
        <v>14</v>
      </c>
      <c r="G626" s="45"/>
      <c r="H626" s="45"/>
      <c r="I626" s="45"/>
      <c r="J626" s="45"/>
      <c r="K626" s="45"/>
      <c r="L626" s="45"/>
      <c r="M626" s="45"/>
      <c r="N626" s="46"/>
    </row>
    <row r="627" customFormat="false" ht="23.85" hidden="false" customHeight="false" outlineLevel="0" collapsed="false">
      <c r="A627" s="41" t="s">
        <v>1637</v>
      </c>
      <c r="B627" s="42" t="s">
        <v>1638</v>
      </c>
      <c r="C627" s="41" t="s">
        <v>524</v>
      </c>
      <c r="D627" s="41" t="s">
        <v>1639</v>
      </c>
      <c r="E627" s="43" t="s">
        <v>308</v>
      </c>
      <c r="F627" s="44" t="n">
        <v>4</v>
      </c>
      <c r="G627" s="45"/>
      <c r="H627" s="45"/>
      <c r="I627" s="45"/>
      <c r="J627" s="45"/>
      <c r="K627" s="45"/>
      <c r="L627" s="45"/>
      <c r="M627" s="45"/>
      <c r="N627" s="46"/>
    </row>
    <row r="628" customFormat="false" ht="14.25" hidden="false" customHeight="false" outlineLevel="0" collapsed="false">
      <c r="A628" s="41" t="s">
        <v>1640</v>
      </c>
      <c r="B628" s="42" t="s">
        <v>1641</v>
      </c>
      <c r="C628" s="41" t="s">
        <v>29</v>
      </c>
      <c r="D628" s="41" t="s">
        <v>1642</v>
      </c>
      <c r="E628" s="43" t="s">
        <v>76</v>
      </c>
      <c r="F628" s="44" t="n">
        <v>1</v>
      </c>
      <c r="G628" s="45"/>
      <c r="H628" s="45"/>
      <c r="I628" s="45"/>
      <c r="J628" s="45"/>
      <c r="K628" s="45"/>
      <c r="L628" s="45"/>
      <c r="M628" s="45"/>
      <c r="N628" s="46"/>
    </row>
    <row r="629" customFormat="false" ht="14.25" hidden="false" customHeight="false" outlineLevel="0" collapsed="false">
      <c r="A629" s="41" t="s">
        <v>1643</v>
      </c>
      <c r="B629" s="42" t="s">
        <v>1644</v>
      </c>
      <c r="C629" s="41" t="s">
        <v>581</v>
      </c>
      <c r="D629" s="41" t="s">
        <v>1645</v>
      </c>
      <c r="E629" s="43" t="s">
        <v>76</v>
      </c>
      <c r="F629" s="44" t="n">
        <v>22</v>
      </c>
      <c r="G629" s="45"/>
      <c r="H629" s="45"/>
      <c r="I629" s="45"/>
      <c r="J629" s="45"/>
      <c r="K629" s="45"/>
      <c r="L629" s="45"/>
      <c r="M629" s="45"/>
      <c r="N629" s="46"/>
    </row>
    <row r="630" customFormat="false" ht="14.25" hidden="false" customHeight="false" outlineLevel="0" collapsed="false">
      <c r="A630" s="41" t="s">
        <v>1646</v>
      </c>
      <c r="B630" s="42" t="s">
        <v>1647</v>
      </c>
      <c r="C630" s="41" t="s">
        <v>524</v>
      </c>
      <c r="D630" s="41" t="s">
        <v>1648</v>
      </c>
      <c r="E630" s="43" t="s">
        <v>308</v>
      </c>
      <c r="F630" s="44" t="n">
        <v>15</v>
      </c>
      <c r="G630" s="45"/>
      <c r="H630" s="45"/>
      <c r="I630" s="45"/>
      <c r="J630" s="45"/>
      <c r="K630" s="45"/>
      <c r="L630" s="45"/>
      <c r="M630" s="45"/>
      <c r="N630" s="46"/>
    </row>
    <row r="631" customFormat="false" ht="23.85" hidden="false" customHeight="false" outlineLevel="0" collapsed="false">
      <c r="A631" s="41" t="s">
        <v>1649</v>
      </c>
      <c r="B631" s="42" t="s">
        <v>1650</v>
      </c>
      <c r="C631" s="41" t="s">
        <v>34</v>
      </c>
      <c r="D631" s="41" t="s">
        <v>1651</v>
      </c>
      <c r="E631" s="43" t="s">
        <v>76</v>
      </c>
      <c r="F631" s="44" t="n">
        <v>12</v>
      </c>
      <c r="G631" s="45"/>
      <c r="H631" s="45"/>
      <c r="I631" s="45"/>
      <c r="J631" s="45"/>
      <c r="K631" s="45"/>
      <c r="L631" s="45"/>
      <c r="M631" s="45"/>
      <c r="N631" s="46"/>
    </row>
    <row r="632" customFormat="false" ht="23.85" hidden="false" customHeight="false" outlineLevel="0" collapsed="false">
      <c r="A632" s="41" t="s">
        <v>1652</v>
      </c>
      <c r="B632" s="42" t="s">
        <v>1653</v>
      </c>
      <c r="C632" s="41" t="s">
        <v>34</v>
      </c>
      <c r="D632" s="41" t="s">
        <v>1654</v>
      </c>
      <c r="E632" s="43" t="s">
        <v>76</v>
      </c>
      <c r="F632" s="44" t="n">
        <v>26</v>
      </c>
      <c r="G632" s="45"/>
      <c r="H632" s="45"/>
      <c r="I632" s="45"/>
      <c r="J632" s="45"/>
      <c r="K632" s="45"/>
      <c r="L632" s="45"/>
      <c r="M632" s="45"/>
      <c r="N632" s="46"/>
    </row>
    <row r="633" customFormat="false" ht="14.25" hidden="false" customHeight="false" outlineLevel="0" collapsed="false">
      <c r="A633" s="36" t="s">
        <v>1655</v>
      </c>
      <c r="B633" s="36"/>
      <c r="C633" s="36"/>
      <c r="D633" s="36" t="s">
        <v>1057</v>
      </c>
      <c r="E633" s="36"/>
      <c r="F633" s="47"/>
      <c r="G633" s="38"/>
      <c r="H633" s="39"/>
      <c r="I633" s="39"/>
      <c r="J633" s="39"/>
      <c r="K633" s="39"/>
      <c r="L633" s="39"/>
      <c r="M633" s="38"/>
      <c r="N633" s="40"/>
    </row>
    <row r="634" customFormat="false" ht="23.85" hidden="false" customHeight="false" outlineLevel="0" collapsed="false">
      <c r="A634" s="41" t="s">
        <v>1656</v>
      </c>
      <c r="B634" s="42" t="s">
        <v>1657</v>
      </c>
      <c r="C634" s="41" t="s">
        <v>34</v>
      </c>
      <c r="D634" s="41" t="s">
        <v>1658</v>
      </c>
      <c r="E634" s="43" t="s">
        <v>93</v>
      </c>
      <c r="F634" s="44" t="n">
        <v>49500</v>
      </c>
      <c r="G634" s="45"/>
      <c r="H634" s="45"/>
      <c r="I634" s="45"/>
      <c r="J634" s="45"/>
      <c r="K634" s="45"/>
      <c r="L634" s="45"/>
      <c r="M634" s="45"/>
      <c r="N634" s="46"/>
    </row>
    <row r="635" customFormat="false" ht="23.85" hidden="false" customHeight="false" outlineLevel="0" collapsed="false">
      <c r="A635" s="41" t="s">
        <v>1659</v>
      </c>
      <c r="B635" s="42" t="s">
        <v>1660</v>
      </c>
      <c r="C635" s="41" t="s">
        <v>29</v>
      </c>
      <c r="D635" s="41" t="s">
        <v>1661</v>
      </c>
      <c r="E635" s="43" t="s">
        <v>76</v>
      </c>
      <c r="F635" s="44" t="n">
        <v>694</v>
      </c>
      <c r="G635" s="45"/>
      <c r="H635" s="45"/>
      <c r="I635" s="45"/>
      <c r="J635" s="45"/>
      <c r="K635" s="45"/>
      <c r="L635" s="45"/>
      <c r="M635" s="45"/>
      <c r="N635" s="46"/>
    </row>
    <row r="636" customFormat="false" ht="23.85" hidden="false" customHeight="false" outlineLevel="0" collapsed="false">
      <c r="A636" s="41" t="s">
        <v>1662</v>
      </c>
      <c r="B636" s="42" t="s">
        <v>1663</v>
      </c>
      <c r="C636" s="41" t="s">
        <v>29</v>
      </c>
      <c r="D636" s="41" t="s">
        <v>1664</v>
      </c>
      <c r="E636" s="43" t="s">
        <v>76</v>
      </c>
      <c r="F636" s="44" t="n">
        <v>1390</v>
      </c>
      <c r="G636" s="45"/>
      <c r="H636" s="45"/>
      <c r="I636" s="45"/>
      <c r="J636" s="45"/>
      <c r="K636" s="45"/>
      <c r="L636" s="45"/>
      <c r="M636" s="45"/>
      <c r="N636" s="46"/>
    </row>
    <row r="637" customFormat="false" ht="14.25" hidden="false" customHeight="false" outlineLevel="0" collapsed="false">
      <c r="A637" s="36" t="s">
        <v>1665</v>
      </c>
      <c r="B637" s="36"/>
      <c r="C637" s="36"/>
      <c r="D637" s="36" t="s">
        <v>1666</v>
      </c>
      <c r="E637" s="36"/>
      <c r="F637" s="47"/>
      <c r="G637" s="38"/>
      <c r="H637" s="39"/>
      <c r="I637" s="39"/>
      <c r="J637" s="39"/>
      <c r="K637" s="39"/>
      <c r="L637" s="39"/>
      <c r="M637" s="38"/>
      <c r="N637" s="40"/>
    </row>
    <row r="638" customFormat="false" ht="14.25" hidden="false" customHeight="false" outlineLevel="0" collapsed="false">
      <c r="A638" s="41" t="s">
        <v>1667</v>
      </c>
      <c r="B638" s="42" t="s">
        <v>1668</v>
      </c>
      <c r="C638" s="41" t="s">
        <v>34</v>
      </c>
      <c r="D638" s="41" t="s">
        <v>1669</v>
      </c>
      <c r="E638" s="43" t="s">
        <v>76</v>
      </c>
      <c r="F638" s="44" t="n">
        <v>190</v>
      </c>
      <c r="G638" s="45"/>
      <c r="H638" s="45"/>
      <c r="I638" s="45"/>
      <c r="J638" s="45"/>
      <c r="K638" s="45"/>
      <c r="L638" s="45"/>
      <c r="M638" s="45"/>
      <c r="N638" s="46"/>
    </row>
    <row r="639" customFormat="false" ht="14.25" hidden="false" customHeight="false" outlineLevel="0" collapsed="false">
      <c r="A639" s="41" t="s">
        <v>1670</v>
      </c>
      <c r="B639" s="42" t="s">
        <v>1671</v>
      </c>
      <c r="C639" s="41" t="s">
        <v>29</v>
      </c>
      <c r="D639" s="41" t="s">
        <v>1672</v>
      </c>
      <c r="E639" s="43" t="s">
        <v>76</v>
      </c>
      <c r="F639" s="44" t="n">
        <v>51</v>
      </c>
      <c r="G639" s="45"/>
      <c r="H639" s="45"/>
      <c r="I639" s="45"/>
      <c r="J639" s="45"/>
      <c r="K639" s="45"/>
      <c r="L639" s="45"/>
      <c r="M639" s="45"/>
      <c r="N639" s="46"/>
    </row>
    <row r="640" customFormat="false" ht="14.25" hidden="false" customHeight="false" outlineLevel="0" collapsed="false">
      <c r="A640" s="41" t="s">
        <v>1673</v>
      </c>
      <c r="B640" s="42" t="s">
        <v>1674</v>
      </c>
      <c r="C640" s="41" t="s">
        <v>29</v>
      </c>
      <c r="D640" s="41" t="s">
        <v>1675</v>
      </c>
      <c r="E640" s="43" t="s">
        <v>76</v>
      </c>
      <c r="F640" s="44" t="n">
        <v>402</v>
      </c>
      <c r="G640" s="45"/>
      <c r="H640" s="45"/>
      <c r="I640" s="45"/>
      <c r="J640" s="45"/>
      <c r="K640" s="45"/>
      <c r="L640" s="45"/>
      <c r="M640" s="45"/>
      <c r="N640" s="46"/>
    </row>
    <row r="641" customFormat="false" ht="14.25" hidden="false" customHeight="false" outlineLevel="0" collapsed="false">
      <c r="A641" s="41" t="s">
        <v>1676</v>
      </c>
      <c r="B641" s="42" t="s">
        <v>1677</v>
      </c>
      <c r="C641" s="41" t="s">
        <v>29</v>
      </c>
      <c r="D641" s="41" t="s">
        <v>1678</v>
      </c>
      <c r="E641" s="43" t="s">
        <v>76</v>
      </c>
      <c r="F641" s="44" t="n">
        <v>664</v>
      </c>
      <c r="G641" s="45"/>
      <c r="H641" s="45"/>
      <c r="I641" s="45"/>
      <c r="J641" s="45"/>
      <c r="K641" s="45"/>
      <c r="L641" s="45"/>
      <c r="M641" s="45"/>
      <c r="N641" s="46"/>
    </row>
    <row r="642" customFormat="false" ht="35.05" hidden="false" customHeight="false" outlineLevel="0" collapsed="false">
      <c r="A642" s="41" t="s">
        <v>1679</v>
      </c>
      <c r="B642" s="42" t="s">
        <v>1680</v>
      </c>
      <c r="C642" s="41" t="s">
        <v>480</v>
      </c>
      <c r="D642" s="41" t="s">
        <v>1681</v>
      </c>
      <c r="E642" s="43" t="s">
        <v>76</v>
      </c>
      <c r="F642" s="44" t="n">
        <v>216</v>
      </c>
      <c r="G642" s="45"/>
      <c r="H642" s="45"/>
      <c r="I642" s="45"/>
      <c r="J642" s="45"/>
      <c r="K642" s="45"/>
      <c r="L642" s="45"/>
      <c r="M642" s="45"/>
      <c r="N642" s="46"/>
    </row>
    <row r="643" customFormat="false" ht="14.25" hidden="false" customHeight="false" outlineLevel="0" collapsed="false">
      <c r="A643" s="36" t="s">
        <v>1682</v>
      </c>
      <c r="B643" s="36"/>
      <c r="C643" s="36"/>
      <c r="D643" s="36" t="s">
        <v>1683</v>
      </c>
      <c r="E643" s="36"/>
      <c r="F643" s="47"/>
      <c r="G643" s="38"/>
      <c r="H643" s="39"/>
      <c r="I643" s="39"/>
      <c r="J643" s="39"/>
      <c r="K643" s="39"/>
      <c r="L643" s="39"/>
      <c r="M643" s="38"/>
      <c r="N643" s="40"/>
    </row>
    <row r="644" customFormat="false" ht="23.85" hidden="false" customHeight="false" outlineLevel="0" collapsed="false">
      <c r="A644" s="41" t="s">
        <v>1684</v>
      </c>
      <c r="B644" s="42" t="s">
        <v>1477</v>
      </c>
      <c r="C644" s="41" t="s">
        <v>34</v>
      </c>
      <c r="D644" s="41" t="s">
        <v>1478</v>
      </c>
      <c r="E644" s="43" t="s">
        <v>76</v>
      </c>
      <c r="F644" s="44" t="n">
        <v>1</v>
      </c>
      <c r="G644" s="45"/>
      <c r="H644" s="45"/>
      <c r="I644" s="45"/>
      <c r="J644" s="45"/>
      <c r="K644" s="45"/>
      <c r="L644" s="45"/>
      <c r="M644" s="45"/>
      <c r="N644" s="46"/>
    </row>
    <row r="645" customFormat="false" ht="23.85" hidden="false" customHeight="false" outlineLevel="0" collapsed="false">
      <c r="A645" s="41" t="s">
        <v>1685</v>
      </c>
      <c r="B645" s="42" t="s">
        <v>1686</v>
      </c>
      <c r="C645" s="41" t="s">
        <v>34</v>
      </c>
      <c r="D645" s="41" t="s">
        <v>1687</v>
      </c>
      <c r="E645" s="43" t="s">
        <v>76</v>
      </c>
      <c r="F645" s="44" t="n">
        <v>76</v>
      </c>
      <c r="G645" s="45"/>
      <c r="H645" s="45"/>
      <c r="I645" s="45"/>
      <c r="J645" s="45"/>
      <c r="K645" s="45"/>
      <c r="L645" s="45"/>
      <c r="M645" s="45"/>
      <c r="N645" s="46"/>
    </row>
    <row r="646" customFormat="false" ht="35.05" hidden="false" customHeight="false" outlineLevel="0" collapsed="false">
      <c r="A646" s="41" t="s">
        <v>1688</v>
      </c>
      <c r="B646" s="42" t="s">
        <v>1689</v>
      </c>
      <c r="C646" s="41" t="s">
        <v>29</v>
      </c>
      <c r="D646" s="41" t="s">
        <v>1690</v>
      </c>
      <c r="E646" s="43" t="s">
        <v>76</v>
      </c>
      <c r="F646" s="44" t="n">
        <v>115</v>
      </c>
      <c r="G646" s="45"/>
      <c r="H646" s="45"/>
      <c r="I646" s="45"/>
      <c r="J646" s="45"/>
      <c r="K646" s="45"/>
      <c r="L646" s="45"/>
      <c r="M646" s="45"/>
      <c r="N646" s="46"/>
    </row>
    <row r="647" customFormat="false" ht="35.05" hidden="false" customHeight="false" outlineLevel="0" collapsed="false">
      <c r="A647" s="41" t="s">
        <v>1691</v>
      </c>
      <c r="B647" s="42" t="s">
        <v>1143</v>
      </c>
      <c r="C647" s="41" t="s">
        <v>29</v>
      </c>
      <c r="D647" s="41" t="s">
        <v>1150</v>
      </c>
      <c r="E647" s="43" t="s">
        <v>93</v>
      </c>
      <c r="F647" s="44" t="n">
        <v>800</v>
      </c>
      <c r="G647" s="45"/>
      <c r="H647" s="45"/>
      <c r="I647" s="45"/>
      <c r="J647" s="45"/>
      <c r="K647" s="45"/>
      <c r="L647" s="45"/>
      <c r="M647" s="45"/>
      <c r="N647" s="46"/>
    </row>
    <row r="648" customFormat="false" ht="14.25" hidden="false" customHeight="false" outlineLevel="0" collapsed="false">
      <c r="A648" s="31" t="s">
        <v>1692</v>
      </c>
      <c r="B648" s="31"/>
      <c r="C648" s="31"/>
      <c r="D648" s="31" t="s">
        <v>1693</v>
      </c>
      <c r="E648" s="31"/>
      <c r="F648" s="53"/>
      <c r="G648" s="33"/>
      <c r="H648" s="34"/>
      <c r="I648" s="34"/>
      <c r="J648" s="34"/>
      <c r="K648" s="34"/>
      <c r="L648" s="34"/>
      <c r="M648" s="33"/>
      <c r="N648" s="35"/>
    </row>
    <row r="649" customFormat="false" ht="14.25" hidden="false" customHeight="false" outlineLevel="0" collapsed="false">
      <c r="A649" s="36" t="s">
        <v>1694</v>
      </c>
      <c r="B649" s="36"/>
      <c r="C649" s="36"/>
      <c r="D649" s="36" t="s">
        <v>1695</v>
      </c>
      <c r="E649" s="36"/>
      <c r="F649" s="47"/>
      <c r="G649" s="38"/>
      <c r="H649" s="39"/>
      <c r="I649" s="39"/>
      <c r="J649" s="39"/>
      <c r="K649" s="39"/>
      <c r="L649" s="39"/>
      <c r="M649" s="38"/>
      <c r="N649" s="40"/>
    </row>
    <row r="650" customFormat="false" ht="23.85" hidden="false" customHeight="false" outlineLevel="0" collapsed="false">
      <c r="A650" s="41" t="s">
        <v>1696</v>
      </c>
      <c r="B650" s="42" t="s">
        <v>1697</v>
      </c>
      <c r="C650" s="41" t="s">
        <v>34</v>
      </c>
      <c r="D650" s="41" t="s">
        <v>1698</v>
      </c>
      <c r="E650" s="43" t="s">
        <v>76</v>
      </c>
      <c r="F650" s="44" t="n">
        <v>3</v>
      </c>
      <c r="G650" s="45"/>
      <c r="H650" s="45"/>
      <c r="I650" s="45"/>
      <c r="J650" s="54"/>
      <c r="K650" s="45"/>
      <c r="L650" s="45"/>
      <c r="M650" s="45"/>
      <c r="N650" s="46"/>
    </row>
    <row r="651" customFormat="false" ht="46.25" hidden="false" customHeight="false" outlineLevel="0" collapsed="false">
      <c r="A651" s="41" t="s">
        <v>1699</v>
      </c>
      <c r="B651" s="42" t="s">
        <v>1700</v>
      </c>
      <c r="C651" s="41" t="s">
        <v>29</v>
      </c>
      <c r="D651" s="41" t="s">
        <v>1701</v>
      </c>
      <c r="E651" s="43" t="s">
        <v>76</v>
      </c>
      <c r="F651" s="44" t="n">
        <v>2</v>
      </c>
      <c r="G651" s="45"/>
      <c r="H651" s="45"/>
      <c r="I651" s="45"/>
      <c r="J651" s="54"/>
      <c r="K651" s="45"/>
      <c r="L651" s="45"/>
      <c r="M651" s="45"/>
      <c r="N651" s="46"/>
    </row>
    <row r="652" customFormat="false" ht="46.25" hidden="false" customHeight="false" outlineLevel="0" collapsed="false">
      <c r="A652" s="41" t="s">
        <v>1702</v>
      </c>
      <c r="B652" s="42" t="s">
        <v>1703</v>
      </c>
      <c r="C652" s="41" t="s">
        <v>29</v>
      </c>
      <c r="D652" s="41" t="s">
        <v>1704</v>
      </c>
      <c r="E652" s="43" t="s">
        <v>76</v>
      </c>
      <c r="F652" s="44" t="n">
        <v>4</v>
      </c>
      <c r="G652" s="45"/>
      <c r="H652" s="45"/>
      <c r="I652" s="45"/>
      <c r="J652" s="54"/>
      <c r="K652" s="45"/>
      <c r="L652" s="45"/>
      <c r="M652" s="45"/>
      <c r="N652" s="46"/>
    </row>
    <row r="653" customFormat="false" ht="46.25" hidden="false" customHeight="false" outlineLevel="0" collapsed="false">
      <c r="A653" s="41" t="s">
        <v>1705</v>
      </c>
      <c r="B653" s="42" t="s">
        <v>1706</v>
      </c>
      <c r="C653" s="41" t="s">
        <v>29</v>
      </c>
      <c r="D653" s="41" t="s">
        <v>1707</v>
      </c>
      <c r="E653" s="43" t="s">
        <v>76</v>
      </c>
      <c r="F653" s="44" t="n">
        <v>6</v>
      </c>
      <c r="G653" s="45"/>
      <c r="H653" s="45"/>
      <c r="I653" s="45"/>
      <c r="J653" s="54"/>
      <c r="K653" s="45"/>
      <c r="L653" s="45"/>
      <c r="M653" s="45"/>
      <c r="N653" s="46"/>
    </row>
    <row r="654" customFormat="false" ht="46.25" hidden="false" customHeight="false" outlineLevel="0" collapsed="false">
      <c r="A654" s="41" t="s">
        <v>1708</v>
      </c>
      <c r="B654" s="42" t="s">
        <v>1706</v>
      </c>
      <c r="C654" s="41" t="s">
        <v>29</v>
      </c>
      <c r="D654" s="41" t="s">
        <v>1709</v>
      </c>
      <c r="E654" s="43" t="s">
        <v>76</v>
      </c>
      <c r="F654" s="44" t="n">
        <v>7</v>
      </c>
      <c r="G654" s="45"/>
      <c r="H654" s="45"/>
      <c r="I654" s="45"/>
      <c r="J654" s="54"/>
      <c r="K654" s="45"/>
      <c r="L654" s="45"/>
      <c r="M654" s="45"/>
      <c r="N654" s="46"/>
    </row>
    <row r="655" customFormat="false" ht="46.25" hidden="false" customHeight="false" outlineLevel="0" collapsed="false">
      <c r="A655" s="41" t="s">
        <v>1710</v>
      </c>
      <c r="B655" s="42" t="s">
        <v>1706</v>
      </c>
      <c r="C655" s="41" t="s">
        <v>29</v>
      </c>
      <c r="D655" s="41" t="s">
        <v>1711</v>
      </c>
      <c r="E655" s="43" t="s">
        <v>76</v>
      </c>
      <c r="F655" s="44" t="n">
        <v>11</v>
      </c>
      <c r="G655" s="45"/>
      <c r="H655" s="45"/>
      <c r="I655" s="45"/>
      <c r="J655" s="54"/>
      <c r="K655" s="45"/>
      <c r="L655" s="45"/>
      <c r="M655" s="45"/>
      <c r="N655" s="46"/>
    </row>
    <row r="656" customFormat="false" ht="46.25" hidden="false" customHeight="false" outlineLevel="0" collapsed="false">
      <c r="A656" s="41" t="s">
        <v>1712</v>
      </c>
      <c r="B656" s="42" t="s">
        <v>1713</v>
      </c>
      <c r="C656" s="41" t="s">
        <v>29</v>
      </c>
      <c r="D656" s="41" t="s">
        <v>1714</v>
      </c>
      <c r="E656" s="43" t="s">
        <v>76</v>
      </c>
      <c r="F656" s="44" t="n">
        <v>15</v>
      </c>
      <c r="G656" s="45"/>
      <c r="H656" s="45"/>
      <c r="I656" s="45"/>
      <c r="J656" s="54"/>
      <c r="K656" s="45"/>
      <c r="L656" s="45"/>
      <c r="M656" s="45"/>
      <c r="N656" s="46"/>
    </row>
    <row r="657" customFormat="false" ht="46.25" hidden="false" customHeight="false" outlineLevel="0" collapsed="false">
      <c r="A657" s="41" t="s">
        <v>1715</v>
      </c>
      <c r="B657" s="42" t="s">
        <v>1716</v>
      </c>
      <c r="C657" s="41" t="s">
        <v>29</v>
      </c>
      <c r="D657" s="41" t="s">
        <v>1717</v>
      </c>
      <c r="E657" s="43" t="s">
        <v>76</v>
      </c>
      <c r="F657" s="44" t="n">
        <v>25</v>
      </c>
      <c r="G657" s="45"/>
      <c r="H657" s="45"/>
      <c r="I657" s="45"/>
      <c r="J657" s="54"/>
      <c r="K657" s="45"/>
      <c r="L657" s="45"/>
      <c r="M657" s="45"/>
      <c r="N657" s="46"/>
    </row>
    <row r="658" customFormat="false" ht="46.25" hidden="false" customHeight="false" outlineLevel="0" collapsed="false">
      <c r="A658" s="41" t="s">
        <v>1718</v>
      </c>
      <c r="B658" s="42" t="s">
        <v>1716</v>
      </c>
      <c r="C658" s="41" t="s">
        <v>29</v>
      </c>
      <c r="D658" s="41" t="s">
        <v>1719</v>
      </c>
      <c r="E658" s="43" t="s">
        <v>76</v>
      </c>
      <c r="F658" s="44" t="n">
        <v>7</v>
      </c>
      <c r="G658" s="45"/>
      <c r="H658" s="45"/>
      <c r="I658" s="45"/>
      <c r="J658" s="54"/>
      <c r="K658" s="45"/>
      <c r="L658" s="45"/>
      <c r="M658" s="45"/>
      <c r="N658" s="46"/>
    </row>
    <row r="659" customFormat="false" ht="46.25" hidden="false" customHeight="false" outlineLevel="0" collapsed="false">
      <c r="A659" s="41" t="s">
        <v>1720</v>
      </c>
      <c r="B659" s="42" t="s">
        <v>1721</v>
      </c>
      <c r="C659" s="41" t="s">
        <v>29</v>
      </c>
      <c r="D659" s="41" t="s">
        <v>1722</v>
      </c>
      <c r="E659" s="43" t="s">
        <v>76</v>
      </c>
      <c r="F659" s="44" t="n">
        <v>3</v>
      </c>
      <c r="G659" s="45"/>
      <c r="H659" s="45"/>
      <c r="I659" s="45"/>
      <c r="J659" s="54"/>
      <c r="K659" s="45"/>
      <c r="L659" s="45"/>
      <c r="M659" s="45"/>
      <c r="N659" s="46"/>
    </row>
    <row r="660" customFormat="false" ht="46.25" hidden="false" customHeight="false" outlineLevel="0" collapsed="false">
      <c r="A660" s="41" t="s">
        <v>1723</v>
      </c>
      <c r="B660" s="42" t="s">
        <v>1724</v>
      </c>
      <c r="C660" s="41" t="s">
        <v>29</v>
      </c>
      <c r="D660" s="41" t="s">
        <v>1725</v>
      </c>
      <c r="E660" s="43" t="s">
        <v>76</v>
      </c>
      <c r="F660" s="44" t="n">
        <v>8</v>
      </c>
      <c r="G660" s="45"/>
      <c r="H660" s="45"/>
      <c r="I660" s="45"/>
      <c r="J660" s="54"/>
      <c r="K660" s="45"/>
      <c r="L660" s="45"/>
      <c r="M660" s="45"/>
      <c r="N660" s="46"/>
    </row>
    <row r="661" customFormat="false" ht="46.25" hidden="false" customHeight="false" outlineLevel="0" collapsed="false">
      <c r="A661" s="41" t="s">
        <v>1726</v>
      </c>
      <c r="B661" s="42" t="s">
        <v>1727</v>
      </c>
      <c r="C661" s="41" t="s">
        <v>29</v>
      </c>
      <c r="D661" s="41" t="s">
        <v>1728</v>
      </c>
      <c r="E661" s="43" t="s">
        <v>76</v>
      </c>
      <c r="F661" s="44" t="n">
        <v>3</v>
      </c>
      <c r="G661" s="45"/>
      <c r="H661" s="45"/>
      <c r="I661" s="45"/>
      <c r="J661" s="54"/>
      <c r="K661" s="45"/>
      <c r="L661" s="45"/>
      <c r="M661" s="45"/>
      <c r="N661" s="46"/>
    </row>
    <row r="662" customFormat="false" ht="46.25" hidden="false" customHeight="false" outlineLevel="0" collapsed="false">
      <c r="A662" s="41" t="s">
        <v>1729</v>
      </c>
      <c r="B662" s="42" t="s">
        <v>1730</v>
      </c>
      <c r="C662" s="41" t="s">
        <v>29</v>
      </c>
      <c r="D662" s="41" t="s">
        <v>1731</v>
      </c>
      <c r="E662" s="43" t="s">
        <v>76</v>
      </c>
      <c r="F662" s="44" t="n">
        <v>1</v>
      </c>
      <c r="G662" s="45"/>
      <c r="H662" s="45"/>
      <c r="I662" s="45"/>
      <c r="J662" s="54"/>
      <c r="K662" s="45"/>
      <c r="L662" s="45"/>
      <c r="M662" s="45"/>
      <c r="N662" s="46"/>
    </row>
    <row r="663" customFormat="false" ht="46.25" hidden="false" customHeight="false" outlineLevel="0" collapsed="false">
      <c r="A663" s="41" t="s">
        <v>1732</v>
      </c>
      <c r="B663" s="42" t="s">
        <v>1733</v>
      </c>
      <c r="C663" s="41" t="s">
        <v>29</v>
      </c>
      <c r="D663" s="41" t="s">
        <v>1734</v>
      </c>
      <c r="E663" s="43" t="s">
        <v>76</v>
      </c>
      <c r="F663" s="44" t="n">
        <v>1</v>
      </c>
      <c r="G663" s="45"/>
      <c r="H663" s="45"/>
      <c r="I663" s="45"/>
      <c r="J663" s="54"/>
      <c r="K663" s="45"/>
      <c r="L663" s="45"/>
      <c r="M663" s="45"/>
      <c r="N663" s="46"/>
    </row>
    <row r="664" customFormat="false" ht="46.25" hidden="false" customHeight="false" outlineLevel="0" collapsed="false">
      <c r="A664" s="41" t="s">
        <v>1735</v>
      </c>
      <c r="B664" s="42" t="s">
        <v>1736</v>
      </c>
      <c r="C664" s="41" t="s">
        <v>29</v>
      </c>
      <c r="D664" s="41" t="s">
        <v>1737</v>
      </c>
      <c r="E664" s="43" t="s">
        <v>76</v>
      </c>
      <c r="F664" s="44" t="n">
        <v>2</v>
      </c>
      <c r="G664" s="45"/>
      <c r="H664" s="45"/>
      <c r="I664" s="45"/>
      <c r="J664" s="54"/>
      <c r="K664" s="45"/>
      <c r="L664" s="45"/>
      <c r="M664" s="45"/>
      <c r="N664" s="46"/>
    </row>
    <row r="665" customFormat="false" ht="68.65" hidden="false" customHeight="false" outlineLevel="0" collapsed="false">
      <c r="A665" s="41" t="s">
        <v>1738</v>
      </c>
      <c r="B665" s="42" t="s">
        <v>1739</v>
      </c>
      <c r="C665" s="41" t="s">
        <v>29</v>
      </c>
      <c r="D665" s="41" t="s">
        <v>1740</v>
      </c>
      <c r="E665" s="43" t="s">
        <v>76</v>
      </c>
      <c r="F665" s="44" t="n">
        <v>1</v>
      </c>
      <c r="G665" s="45"/>
      <c r="H665" s="45"/>
      <c r="I665" s="45"/>
      <c r="J665" s="54"/>
      <c r="K665" s="45"/>
      <c r="L665" s="45"/>
      <c r="M665" s="45"/>
      <c r="N665" s="46"/>
    </row>
    <row r="666" customFormat="false" ht="68.65" hidden="false" customHeight="false" outlineLevel="0" collapsed="false">
      <c r="A666" s="41" t="s">
        <v>1741</v>
      </c>
      <c r="B666" s="42" t="s">
        <v>1742</v>
      </c>
      <c r="C666" s="41" t="s">
        <v>29</v>
      </c>
      <c r="D666" s="41" t="s">
        <v>1743</v>
      </c>
      <c r="E666" s="43" t="s">
        <v>76</v>
      </c>
      <c r="F666" s="44" t="n">
        <v>1</v>
      </c>
      <c r="G666" s="45"/>
      <c r="H666" s="45"/>
      <c r="I666" s="45"/>
      <c r="J666" s="54"/>
      <c r="K666" s="45"/>
      <c r="L666" s="45"/>
      <c r="M666" s="45"/>
      <c r="N666" s="46"/>
    </row>
    <row r="667" customFormat="false" ht="68.65" hidden="false" customHeight="false" outlineLevel="0" collapsed="false">
      <c r="A667" s="41" t="s">
        <v>1744</v>
      </c>
      <c r="B667" s="42" t="s">
        <v>1745</v>
      </c>
      <c r="C667" s="41" t="s">
        <v>29</v>
      </c>
      <c r="D667" s="41" t="s">
        <v>1746</v>
      </c>
      <c r="E667" s="43" t="s">
        <v>76</v>
      </c>
      <c r="F667" s="44" t="n">
        <v>1</v>
      </c>
      <c r="G667" s="45"/>
      <c r="H667" s="45"/>
      <c r="I667" s="45"/>
      <c r="J667" s="54"/>
      <c r="K667" s="45"/>
      <c r="L667" s="45"/>
      <c r="M667" s="45"/>
      <c r="N667" s="46"/>
    </row>
    <row r="668" customFormat="false" ht="46.25" hidden="false" customHeight="false" outlineLevel="0" collapsed="false">
      <c r="A668" s="41" t="s">
        <v>1747</v>
      </c>
      <c r="B668" s="42" t="s">
        <v>1748</v>
      </c>
      <c r="C668" s="41" t="s">
        <v>29</v>
      </c>
      <c r="D668" s="41" t="s">
        <v>1749</v>
      </c>
      <c r="E668" s="43" t="s">
        <v>76</v>
      </c>
      <c r="F668" s="44" t="n">
        <v>30</v>
      </c>
      <c r="G668" s="45"/>
      <c r="H668" s="45"/>
      <c r="I668" s="45"/>
      <c r="J668" s="54"/>
      <c r="K668" s="45"/>
      <c r="L668" s="45"/>
      <c r="M668" s="45"/>
      <c r="N668" s="46"/>
    </row>
    <row r="669" customFormat="false" ht="46.25" hidden="false" customHeight="false" outlineLevel="0" collapsed="false">
      <c r="A669" s="41" t="s">
        <v>1750</v>
      </c>
      <c r="B669" s="42" t="s">
        <v>1751</v>
      </c>
      <c r="C669" s="41" t="s">
        <v>29</v>
      </c>
      <c r="D669" s="41" t="s">
        <v>1752</v>
      </c>
      <c r="E669" s="43" t="s">
        <v>76</v>
      </c>
      <c r="F669" s="44" t="n">
        <v>3</v>
      </c>
      <c r="G669" s="45"/>
      <c r="H669" s="45"/>
      <c r="I669" s="45"/>
      <c r="J669" s="54"/>
      <c r="K669" s="45"/>
      <c r="L669" s="45"/>
      <c r="M669" s="45"/>
      <c r="N669" s="46"/>
    </row>
    <row r="670" customFormat="false" ht="46.25" hidden="false" customHeight="false" outlineLevel="0" collapsed="false">
      <c r="A670" s="41" t="s">
        <v>1753</v>
      </c>
      <c r="B670" s="42" t="s">
        <v>1754</v>
      </c>
      <c r="C670" s="41" t="s">
        <v>29</v>
      </c>
      <c r="D670" s="41" t="s">
        <v>1755</v>
      </c>
      <c r="E670" s="43" t="s">
        <v>76</v>
      </c>
      <c r="F670" s="44" t="n">
        <v>3</v>
      </c>
      <c r="G670" s="45"/>
      <c r="H670" s="45"/>
      <c r="I670" s="45"/>
      <c r="J670" s="54"/>
      <c r="K670" s="45"/>
      <c r="L670" s="45"/>
      <c r="M670" s="45"/>
      <c r="N670" s="46"/>
    </row>
    <row r="671" customFormat="false" ht="14.25" hidden="false" customHeight="false" outlineLevel="0" collapsed="false">
      <c r="A671" s="36" t="s">
        <v>1756</v>
      </c>
      <c r="B671" s="36"/>
      <c r="C671" s="36"/>
      <c r="D671" s="36" t="s">
        <v>1757</v>
      </c>
      <c r="E671" s="36"/>
      <c r="F671" s="47"/>
      <c r="G671" s="38"/>
      <c r="H671" s="39"/>
      <c r="I671" s="39"/>
      <c r="J671" s="39"/>
      <c r="K671" s="39"/>
      <c r="L671" s="39"/>
      <c r="M671" s="38"/>
      <c r="N671" s="40"/>
    </row>
    <row r="672" customFormat="false" ht="35.05" hidden="false" customHeight="false" outlineLevel="0" collapsed="false">
      <c r="A672" s="41" t="s">
        <v>1758</v>
      </c>
      <c r="B672" s="42" t="s">
        <v>1759</v>
      </c>
      <c r="C672" s="41" t="s">
        <v>34</v>
      </c>
      <c r="D672" s="41" t="s">
        <v>1760</v>
      </c>
      <c r="E672" s="43" t="s">
        <v>93</v>
      </c>
      <c r="F672" s="44" t="n">
        <v>420</v>
      </c>
      <c r="G672" s="45"/>
      <c r="H672" s="45"/>
      <c r="I672" s="45"/>
      <c r="J672" s="45"/>
      <c r="K672" s="45"/>
      <c r="L672" s="45"/>
      <c r="M672" s="45"/>
      <c r="N672" s="46"/>
    </row>
    <row r="673" customFormat="false" ht="35.05" hidden="false" customHeight="false" outlineLevel="0" collapsed="false">
      <c r="A673" s="41" t="s">
        <v>1761</v>
      </c>
      <c r="B673" s="42" t="s">
        <v>1762</v>
      </c>
      <c r="C673" s="41" t="s">
        <v>34</v>
      </c>
      <c r="D673" s="41" t="s">
        <v>1763</v>
      </c>
      <c r="E673" s="43" t="s">
        <v>93</v>
      </c>
      <c r="F673" s="44" t="n">
        <v>280</v>
      </c>
      <c r="G673" s="45"/>
      <c r="H673" s="45"/>
      <c r="I673" s="45"/>
      <c r="J673" s="45"/>
      <c r="K673" s="45"/>
      <c r="L673" s="45"/>
      <c r="M673" s="45"/>
      <c r="N673" s="46"/>
    </row>
    <row r="674" customFormat="false" ht="35.05" hidden="false" customHeight="false" outlineLevel="0" collapsed="false">
      <c r="A674" s="41" t="s">
        <v>1764</v>
      </c>
      <c r="B674" s="42" t="s">
        <v>1765</v>
      </c>
      <c r="C674" s="41" t="s">
        <v>34</v>
      </c>
      <c r="D674" s="41" t="s">
        <v>1766</v>
      </c>
      <c r="E674" s="43" t="s">
        <v>93</v>
      </c>
      <c r="F674" s="44" t="n">
        <v>420</v>
      </c>
      <c r="G674" s="45"/>
      <c r="H674" s="45"/>
      <c r="I674" s="45"/>
      <c r="J674" s="45"/>
      <c r="K674" s="45"/>
      <c r="L674" s="45"/>
      <c r="M674" s="45"/>
      <c r="N674" s="46"/>
    </row>
    <row r="675" customFormat="false" ht="35.05" hidden="false" customHeight="false" outlineLevel="0" collapsed="false">
      <c r="A675" s="41" t="s">
        <v>1767</v>
      </c>
      <c r="B675" s="42" t="s">
        <v>1768</v>
      </c>
      <c r="C675" s="41" t="s">
        <v>34</v>
      </c>
      <c r="D675" s="41" t="s">
        <v>1769</v>
      </c>
      <c r="E675" s="43" t="s">
        <v>93</v>
      </c>
      <c r="F675" s="44" t="n">
        <v>250</v>
      </c>
      <c r="G675" s="45"/>
      <c r="H675" s="45"/>
      <c r="I675" s="45"/>
      <c r="J675" s="45"/>
      <c r="K675" s="45"/>
      <c r="L675" s="45"/>
      <c r="M675" s="45"/>
      <c r="N675" s="46"/>
    </row>
    <row r="676" customFormat="false" ht="35.05" hidden="false" customHeight="false" outlineLevel="0" collapsed="false">
      <c r="A676" s="41" t="s">
        <v>1770</v>
      </c>
      <c r="B676" s="42" t="s">
        <v>1771</v>
      </c>
      <c r="C676" s="41" t="s">
        <v>29</v>
      </c>
      <c r="D676" s="41" t="s">
        <v>1772</v>
      </c>
      <c r="E676" s="43" t="s">
        <v>93</v>
      </c>
      <c r="F676" s="44" t="n">
        <v>90</v>
      </c>
      <c r="G676" s="45"/>
      <c r="H676" s="45"/>
      <c r="I676" s="45"/>
      <c r="J676" s="45"/>
      <c r="K676" s="45"/>
      <c r="L676" s="45"/>
      <c r="M676" s="45"/>
      <c r="N676" s="46"/>
    </row>
    <row r="677" customFormat="false" ht="35.05" hidden="false" customHeight="false" outlineLevel="0" collapsed="false">
      <c r="A677" s="41" t="s">
        <v>1773</v>
      </c>
      <c r="B677" s="42" t="s">
        <v>1774</v>
      </c>
      <c r="C677" s="41" t="s">
        <v>29</v>
      </c>
      <c r="D677" s="41" t="s">
        <v>1775</v>
      </c>
      <c r="E677" s="43" t="s">
        <v>93</v>
      </c>
      <c r="F677" s="44" t="n">
        <v>50</v>
      </c>
      <c r="G677" s="45"/>
      <c r="H677" s="45"/>
      <c r="I677" s="45"/>
      <c r="J677" s="45"/>
      <c r="K677" s="45"/>
      <c r="L677" s="45"/>
      <c r="M677" s="45"/>
      <c r="N677" s="46"/>
    </row>
    <row r="678" customFormat="false" ht="35.05" hidden="false" customHeight="false" outlineLevel="0" collapsed="false">
      <c r="A678" s="41" t="s">
        <v>1776</v>
      </c>
      <c r="B678" s="42" t="s">
        <v>1777</v>
      </c>
      <c r="C678" s="41" t="s">
        <v>29</v>
      </c>
      <c r="D678" s="41" t="s">
        <v>1778</v>
      </c>
      <c r="E678" s="43" t="s">
        <v>93</v>
      </c>
      <c r="F678" s="44" t="n">
        <v>130</v>
      </c>
      <c r="G678" s="45"/>
      <c r="H678" s="45"/>
      <c r="I678" s="45"/>
      <c r="J678" s="45"/>
      <c r="K678" s="45"/>
      <c r="L678" s="45"/>
      <c r="M678" s="45"/>
      <c r="N678" s="46"/>
    </row>
    <row r="679" customFormat="false" ht="35.05" hidden="false" customHeight="false" outlineLevel="0" collapsed="false">
      <c r="A679" s="41" t="s">
        <v>1779</v>
      </c>
      <c r="B679" s="42" t="s">
        <v>1780</v>
      </c>
      <c r="C679" s="41" t="s">
        <v>29</v>
      </c>
      <c r="D679" s="41" t="s">
        <v>1781</v>
      </c>
      <c r="E679" s="43" t="s">
        <v>93</v>
      </c>
      <c r="F679" s="44" t="n">
        <v>15</v>
      </c>
      <c r="G679" s="45"/>
      <c r="H679" s="45"/>
      <c r="I679" s="45"/>
      <c r="J679" s="45"/>
      <c r="K679" s="45"/>
      <c r="L679" s="45"/>
      <c r="M679" s="45"/>
      <c r="N679" s="46"/>
    </row>
    <row r="680" customFormat="false" ht="35.05" hidden="false" customHeight="false" outlineLevel="0" collapsed="false">
      <c r="A680" s="41" t="s">
        <v>1782</v>
      </c>
      <c r="B680" s="42" t="s">
        <v>1783</v>
      </c>
      <c r="C680" s="41" t="s">
        <v>29</v>
      </c>
      <c r="D680" s="41" t="s">
        <v>1784</v>
      </c>
      <c r="E680" s="43" t="s">
        <v>93</v>
      </c>
      <c r="F680" s="44" t="n">
        <v>35</v>
      </c>
      <c r="G680" s="45"/>
      <c r="H680" s="45"/>
      <c r="I680" s="45"/>
      <c r="J680" s="45"/>
      <c r="K680" s="45"/>
      <c r="L680" s="45"/>
      <c r="M680" s="45"/>
      <c r="N680" s="46"/>
    </row>
    <row r="681" customFormat="false" ht="23.85" hidden="false" customHeight="false" outlineLevel="0" collapsed="false">
      <c r="A681" s="41" t="s">
        <v>1785</v>
      </c>
      <c r="B681" s="42" t="s">
        <v>1786</v>
      </c>
      <c r="C681" s="41" t="s">
        <v>29</v>
      </c>
      <c r="D681" s="41" t="s">
        <v>1787</v>
      </c>
      <c r="E681" s="43" t="s">
        <v>76</v>
      </c>
      <c r="F681" s="44" t="n">
        <v>280</v>
      </c>
      <c r="G681" s="45"/>
      <c r="H681" s="45"/>
      <c r="I681" s="45"/>
      <c r="J681" s="45"/>
      <c r="K681" s="45"/>
      <c r="L681" s="45"/>
      <c r="M681" s="45"/>
      <c r="N681" s="46"/>
    </row>
    <row r="682" customFormat="false" ht="23.85" hidden="false" customHeight="false" outlineLevel="0" collapsed="false">
      <c r="A682" s="41" t="s">
        <v>1788</v>
      </c>
      <c r="B682" s="42" t="s">
        <v>1789</v>
      </c>
      <c r="C682" s="41" t="s">
        <v>29</v>
      </c>
      <c r="D682" s="41" t="s">
        <v>1790</v>
      </c>
      <c r="E682" s="43" t="s">
        <v>76</v>
      </c>
      <c r="F682" s="44" t="n">
        <v>200</v>
      </c>
      <c r="G682" s="45"/>
      <c r="H682" s="45"/>
      <c r="I682" s="45"/>
      <c r="J682" s="45"/>
      <c r="K682" s="45"/>
      <c r="L682" s="45"/>
      <c r="M682" s="45"/>
      <c r="N682" s="46"/>
    </row>
    <row r="683" customFormat="false" ht="23.85" hidden="false" customHeight="false" outlineLevel="0" collapsed="false">
      <c r="A683" s="41" t="s">
        <v>1791</v>
      </c>
      <c r="B683" s="42" t="s">
        <v>1792</v>
      </c>
      <c r="C683" s="41" t="s">
        <v>29</v>
      </c>
      <c r="D683" s="41" t="s">
        <v>1793</v>
      </c>
      <c r="E683" s="43" t="s">
        <v>76</v>
      </c>
      <c r="F683" s="44" t="n">
        <v>280</v>
      </c>
      <c r="G683" s="45"/>
      <c r="H683" s="45"/>
      <c r="I683" s="45"/>
      <c r="J683" s="45"/>
      <c r="K683" s="45"/>
      <c r="L683" s="45"/>
      <c r="M683" s="45"/>
      <c r="N683" s="46"/>
    </row>
    <row r="684" customFormat="false" ht="23.85" hidden="false" customHeight="false" outlineLevel="0" collapsed="false">
      <c r="A684" s="41" t="s">
        <v>1794</v>
      </c>
      <c r="B684" s="42" t="s">
        <v>1795</v>
      </c>
      <c r="C684" s="41" t="s">
        <v>29</v>
      </c>
      <c r="D684" s="41" t="s">
        <v>1796</v>
      </c>
      <c r="E684" s="43" t="s">
        <v>76</v>
      </c>
      <c r="F684" s="44" t="n">
        <v>175</v>
      </c>
      <c r="G684" s="45"/>
      <c r="H684" s="45"/>
      <c r="I684" s="45"/>
      <c r="J684" s="45"/>
      <c r="K684" s="45"/>
      <c r="L684" s="45"/>
      <c r="M684" s="45"/>
      <c r="N684" s="46"/>
    </row>
    <row r="685" customFormat="false" ht="23.85" hidden="false" customHeight="false" outlineLevel="0" collapsed="false">
      <c r="A685" s="41" t="s">
        <v>1797</v>
      </c>
      <c r="B685" s="42" t="s">
        <v>1798</v>
      </c>
      <c r="C685" s="41" t="s">
        <v>29</v>
      </c>
      <c r="D685" s="41" t="s">
        <v>1799</v>
      </c>
      <c r="E685" s="43" t="s">
        <v>76</v>
      </c>
      <c r="F685" s="44" t="n">
        <v>60</v>
      </c>
      <c r="G685" s="45"/>
      <c r="H685" s="45"/>
      <c r="I685" s="45"/>
      <c r="J685" s="45"/>
      <c r="K685" s="45"/>
      <c r="L685" s="45"/>
      <c r="M685" s="45"/>
      <c r="N685" s="46"/>
    </row>
    <row r="686" customFormat="false" ht="23.85" hidden="false" customHeight="false" outlineLevel="0" collapsed="false">
      <c r="A686" s="41" t="s">
        <v>1800</v>
      </c>
      <c r="B686" s="42" t="s">
        <v>1801</v>
      </c>
      <c r="C686" s="41" t="s">
        <v>29</v>
      </c>
      <c r="D686" s="41" t="s">
        <v>1802</v>
      </c>
      <c r="E686" s="43" t="s">
        <v>76</v>
      </c>
      <c r="F686" s="44" t="n">
        <v>20</v>
      </c>
      <c r="G686" s="45"/>
      <c r="H686" s="45"/>
      <c r="I686" s="45"/>
      <c r="J686" s="45"/>
      <c r="K686" s="45"/>
      <c r="L686" s="45"/>
      <c r="M686" s="45"/>
      <c r="N686" s="46"/>
    </row>
    <row r="687" customFormat="false" ht="23.85" hidden="false" customHeight="false" outlineLevel="0" collapsed="false">
      <c r="A687" s="41" t="s">
        <v>1803</v>
      </c>
      <c r="B687" s="42" t="s">
        <v>1804</v>
      </c>
      <c r="C687" s="41" t="s">
        <v>29</v>
      </c>
      <c r="D687" s="41" t="s">
        <v>1805</v>
      </c>
      <c r="E687" s="43" t="s">
        <v>76</v>
      </c>
      <c r="F687" s="44" t="n">
        <v>20</v>
      </c>
      <c r="G687" s="45"/>
      <c r="H687" s="45"/>
      <c r="I687" s="45"/>
      <c r="J687" s="45"/>
      <c r="K687" s="45"/>
      <c r="L687" s="45"/>
      <c r="M687" s="45"/>
      <c r="N687" s="46"/>
    </row>
    <row r="688" customFormat="false" ht="23.85" hidden="false" customHeight="false" outlineLevel="0" collapsed="false">
      <c r="A688" s="41" t="s">
        <v>1806</v>
      </c>
      <c r="B688" s="42" t="s">
        <v>1807</v>
      </c>
      <c r="C688" s="41" t="s">
        <v>29</v>
      </c>
      <c r="D688" s="41" t="s">
        <v>1808</v>
      </c>
      <c r="E688" s="43" t="s">
        <v>76</v>
      </c>
      <c r="F688" s="44" t="n">
        <v>30</v>
      </c>
      <c r="G688" s="45"/>
      <c r="H688" s="45"/>
      <c r="I688" s="45"/>
      <c r="J688" s="45"/>
      <c r="K688" s="45"/>
      <c r="L688" s="45"/>
      <c r="M688" s="45"/>
      <c r="N688" s="46"/>
    </row>
    <row r="689" customFormat="false" ht="23.85" hidden="false" customHeight="false" outlineLevel="0" collapsed="false">
      <c r="A689" s="41" t="s">
        <v>1809</v>
      </c>
      <c r="B689" s="42" t="s">
        <v>1810</v>
      </c>
      <c r="C689" s="41" t="s">
        <v>29</v>
      </c>
      <c r="D689" s="41" t="s">
        <v>1811</v>
      </c>
      <c r="E689" s="43" t="s">
        <v>76</v>
      </c>
      <c r="F689" s="44" t="n">
        <v>50</v>
      </c>
      <c r="G689" s="45"/>
      <c r="H689" s="45"/>
      <c r="I689" s="45"/>
      <c r="J689" s="45"/>
      <c r="K689" s="45"/>
      <c r="L689" s="45"/>
      <c r="M689" s="45"/>
      <c r="N689" s="46"/>
    </row>
    <row r="690" customFormat="false" ht="23.85" hidden="false" customHeight="false" outlineLevel="0" collapsed="false">
      <c r="A690" s="41" t="s">
        <v>1812</v>
      </c>
      <c r="B690" s="42" t="s">
        <v>1813</v>
      </c>
      <c r="C690" s="41" t="s">
        <v>29</v>
      </c>
      <c r="D690" s="41" t="s">
        <v>1814</v>
      </c>
      <c r="E690" s="43" t="s">
        <v>76</v>
      </c>
      <c r="F690" s="44" t="n">
        <v>90</v>
      </c>
      <c r="G690" s="45"/>
      <c r="H690" s="45"/>
      <c r="I690" s="45"/>
      <c r="J690" s="45"/>
      <c r="K690" s="45"/>
      <c r="L690" s="45"/>
      <c r="M690" s="45"/>
      <c r="N690" s="46"/>
    </row>
    <row r="691" customFormat="false" ht="23.85" hidden="false" customHeight="false" outlineLevel="0" collapsed="false">
      <c r="A691" s="41" t="s">
        <v>1815</v>
      </c>
      <c r="B691" s="42" t="s">
        <v>1816</v>
      </c>
      <c r="C691" s="41" t="s">
        <v>29</v>
      </c>
      <c r="D691" s="41" t="s">
        <v>1817</v>
      </c>
      <c r="E691" s="43" t="s">
        <v>76</v>
      </c>
      <c r="F691" s="44" t="n">
        <v>10</v>
      </c>
      <c r="G691" s="45"/>
      <c r="H691" s="45"/>
      <c r="I691" s="45"/>
      <c r="J691" s="45"/>
      <c r="K691" s="45"/>
      <c r="L691" s="45"/>
      <c r="M691" s="45"/>
      <c r="N691" s="46"/>
    </row>
    <row r="692" customFormat="false" ht="23.85" hidden="false" customHeight="false" outlineLevel="0" collapsed="false">
      <c r="A692" s="41" t="s">
        <v>1818</v>
      </c>
      <c r="B692" s="42" t="s">
        <v>958</v>
      </c>
      <c r="C692" s="41" t="s">
        <v>34</v>
      </c>
      <c r="D692" s="41" t="s">
        <v>1819</v>
      </c>
      <c r="E692" s="43" t="s">
        <v>93</v>
      </c>
      <c r="F692" s="44" t="n">
        <v>1750</v>
      </c>
      <c r="G692" s="45"/>
      <c r="H692" s="45"/>
      <c r="I692" s="45"/>
      <c r="J692" s="45"/>
      <c r="K692" s="45"/>
      <c r="L692" s="45"/>
      <c r="M692" s="45"/>
      <c r="N692" s="46"/>
    </row>
    <row r="693" customFormat="false" ht="14.25" hidden="false" customHeight="false" outlineLevel="0" collapsed="false">
      <c r="A693" s="41" t="s">
        <v>1820</v>
      </c>
      <c r="B693" s="42" t="s">
        <v>1821</v>
      </c>
      <c r="C693" s="41" t="s">
        <v>29</v>
      </c>
      <c r="D693" s="41" t="s">
        <v>1822</v>
      </c>
      <c r="E693" s="43" t="s">
        <v>93</v>
      </c>
      <c r="F693" s="44" t="n">
        <v>3000</v>
      </c>
      <c r="G693" s="45"/>
      <c r="H693" s="45"/>
      <c r="I693" s="45"/>
      <c r="J693" s="45"/>
      <c r="K693" s="45"/>
      <c r="L693" s="45"/>
      <c r="M693" s="45"/>
      <c r="N693" s="46"/>
    </row>
    <row r="694" customFormat="false" ht="14.25" hidden="false" customHeight="false" outlineLevel="0" collapsed="false">
      <c r="A694" s="41" t="s">
        <v>1823</v>
      </c>
      <c r="B694" s="42" t="s">
        <v>1824</v>
      </c>
      <c r="C694" s="41" t="s">
        <v>29</v>
      </c>
      <c r="D694" s="41" t="s">
        <v>1825</v>
      </c>
      <c r="E694" s="43" t="s">
        <v>93</v>
      </c>
      <c r="F694" s="44" t="n">
        <v>50</v>
      </c>
      <c r="G694" s="45"/>
      <c r="H694" s="45"/>
      <c r="I694" s="45"/>
      <c r="J694" s="45"/>
      <c r="K694" s="45"/>
      <c r="L694" s="45"/>
      <c r="M694" s="45"/>
      <c r="N694" s="46"/>
    </row>
    <row r="695" customFormat="false" ht="14.25" hidden="false" customHeight="false" outlineLevel="0" collapsed="false">
      <c r="A695" s="41" t="s">
        <v>1826</v>
      </c>
      <c r="B695" s="42" t="s">
        <v>1827</v>
      </c>
      <c r="C695" s="41" t="s">
        <v>29</v>
      </c>
      <c r="D695" s="41" t="s">
        <v>1828</v>
      </c>
      <c r="E695" s="43" t="s">
        <v>140</v>
      </c>
      <c r="F695" s="44" t="n">
        <v>750</v>
      </c>
      <c r="G695" s="45"/>
      <c r="H695" s="45"/>
      <c r="I695" s="45"/>
      <c r="J695" s="45"/>
      <c r="K695" s="45"/>
      <c r="L695" s="45"/>
      <c r="M695" s="45"/>
      <c r="N695" s="46"/>
    </row>
    <row r="696" customFormat="false" ht="14.25" hidden="false" customHeight="false" outlineLevel="0" collapsed="false">
      <c r="A696" s="41" t="s">
        <v>1829</v>
      </c>
      <c r="B696" s="42" t="s">
        <v>1830</v>
      </c>
      <c r="C696" s="41" t="s">
        <v>29</v>
      </c>
      <c r="D696" s="41" t="s">
        <v>1831</v>
      </c>
      <c r="E696" s="43" t="s">
        <v>140</v>
      </c>
      <c r="F696" s="44" t="n">
        <v>1700</v>
      </c>
      <c r="G696" s="45"/>
      <c r="H696" s="45"/>
      <c r="I696" s="45"/>
      <c r="J696" s="45"/>
      <c r="K696" s="45"/>
      <c r="L696" s="45"/>
      <c r="M696" s="45"/>
      <c r="N696" s="46"/>
    </row>
    <row r="697" customFormat="false" ht="14.25" hidden="false" customHeight="false" outlineLevel="0" collapsed="false">
      <c r="A697" s="41" t="s">
        <v>1832</v>
      </c>
      <c r="B697" s="42" t="s">
        <v>1833</v>
      </c>
      <c r="C697" s="41" t="s">
        <v>29</v>
      </c>
      <c r="D697" s="41" t="s">
        <v>1834</v>
      </c>
      <c r="E697" s="43" t="s">
        <v>140</v>
      </c>
      <c r="F697" s="44" t="n">
        <v>300</v>
      </c>
      <c r="G697" s="45"/>
      <c r="H697" s="45"/>
      <c r="I697" s="45"/>
      <c r="J697" s="45"/>
      <c r="K697" s="45"/>
      <c r="L697" s="45"/>
      <c r="M697" s="45"/>
      <c r="N697" s="46"/>
    </row>
    <row r="698" customFormat="false" ht="23.85" hidden="false" customHeight="false" outlineLevel="0" collapsed="false">
      <c r="A698" s="41" t="s">
        <v>1835</v>
      </c>
      <c r="B698" s="42" t="s">
        <v>1836</v>
      </c>
      <c r="C698" s="41" t="s">
        <v>29</v>
      </c>
      <c r="D698" s="41" t="s">
        <v>1837</v>
      </c>
      <c r="E698" s="43" t="s">
        <v>93</v>
      </c>
      <c r="F698" s="44" t="n">
        <v>250</v>
      </c>
      <c r="G698" s="45"/>
      <c r="H698" s="45"/>
      <c r="I698" s="45"/>
      <c r="J698" s="45"/>
      <c r="K698" s="45"/>
      <c r="L698" s="45"/>
      <c r="M698" s="45"/>
      <c r="N698" s="46"/>
    </row>
    <row r="699" customFormat="false" ht="23.85" hidden="false" customHeight="false" outlineLevel="0" collapsed="false">
      <c r="A699" s="41" t="s">
        <v>1838</v>
      </c>
      <c r="B699" s="42" t="s">
        <v>1839</v>
      </c>
      <c r="C699" s="41" t="s">
        <v>29</v>
      </c>
      <c r="D699" s="41" t="s">
        <v>1840</v>
      </c>
      <c r="E699" s="43" t="s">
        <v>93</v>
      </c>
      <c r="F699" s="44" t="n">
        <v>100</v>
      </c>
      <c r="G699" s="45"/>
      <c r="H699" s="45"/>
      <c r="I699" s="45"/>
      <c r="J699" s="45"/>
      <c r="K699" s="45"/>
      <c r="L699" s="45"/>
      <c r="M699" s="45"/>
      <c r="N699" s="46"/>
    </row>
    <row r="700" customFormat="false" ht="23.85" hidden="false" customHeight="false" outlineLevel="0" collapsed="false">
      <c r="A700" s="41" t="s">
        <v>1841</v>
      </c>
      <c r="B700" s="42" t="s">
        <v>1842</v>
      </c>
      <c r="C700" s="41" t="s">
        <v>29</v>
      </c>
      <c r="D700" s="41" t="s">
        <v>1843</v>
      </c>
      <c r="E700" s="43" t="s">
        <v>93</v>
      </c>
      <c r="F700" s="44" t="n">
        <v>20</v>
      </c>
      <c r="G700" s="45"/>
      <c r="H700" s="45"/>
      <c r="I700" s="45"/>
      <c r="J700" s="45"/>
      <c r="K700" s="45"/>
      <c r="L700" s="45"/>
      <c r="M700" s="45"/>
      <c r="N700" s="46"/>
    </row>
    <row r="701" customFormat="false" ht="14.25" hidden="false" customHeight="false" outlineLevel="0" collapsed="false">
      <c r="A701" s="41" t="s">
        <v>1844</v>
      </c>
      <c r="B701" s="42" t="s">
        <v>1845</v>
      </c>
      <c r="C701" s="41" t="s">
        <v>29</v>
      </c>
      <c r="D701" s="41" t="s">
        <v>1846</v>
      </c>
      <c r="E701" s="43" t="s">
        <v>93</v>
      </c>
      <c r="F701" s="44" t="n">
        <v>80</v>
      </c>
      <c r="G701" s="45"/>
      <c r="H701" s="45"/>
      <c r="I701" s="45"/>
      <c r="J701" s="45"/>
      <c r="K701" s="45"/>
      <c r="L701" s="45"/>
      <c r="M701" s="45"/>
      <c r="N701" s="46"/>
    </row>
    <row r="702" customFormat="false" ht="14.25" hidden="false" customHeight="false" outlineLevel="0" collapsed="false">
      <c r="A702" s="41" t="s">
        <v>1847</v>
      </c>
      <c r="B702" s="42" t="s">
        <v>1848</v>
      </c>
      <c r="C702" s="41" t="s">
        <v>29</v>
      </c>
      <c r="D702" s="41" t="s">
        <v>1849</v>
      </c>
      <c r="E702" s="43" t="s">
        <v>140</v>
      </c>
      <c r="F702" s="44" t="n">
        <v>40.7</v>
      </c>
      <c r="G702" s="45"/>
      <c r="H702" s="45"/>
      <c r="I702" s="45"/>
      <c r="J702" s="45"/>
      <c r="K702" s="45"/>
      <c r="L702" s="45"/>
      <c r="M702" s="45"/>
      <c r="N702" s="46"/>
    </row>
    <row r="703" customFormat="false" ht="23.85" hidden="false" customHeight="false" outlineLevel="0" collapsed="false">
      <c r="A703" s="41" t="s">
        <v>1850</v>
      </c>
      <c r="B703" s="42" t="s">
        <v>1851</v>
      </c>
      <c r="C703" s="41" t="s">
        <v>29</v>
      </c>
      <c r="D703" s="41" t="s">
        <v>1852</v>
      </c>
      <c r="E703" s="43" t="s">
        <v>93</v>
      </c>
      <c r="F703" s="44" t="n">
        <v>230</v>
      </c>
      <c r="G703" s="45"/>
      <c r="H703" s="45"/>
      <c r="I703" s="45"/>
      <c r="J703" s="45"/>
      <c r="K703" s="45"/>
      <c r="L703" s="45"/>
      <c r="M703" s="45"/>
      <c r="N703" s="46"/>
    </row>
    <row r="704" customFormat="false" ht="35.05" hidden="false" customHeight="false" outlineLevel="0" collapsed="false">
      <c r="A704" s="41" t="s">
        <v>1853</v>
      </c>
      <c r="B704" s="42" t="s">
        <v>1854</v>
      </c>
      <c r="C704" s="41" t="s">
        <v>34</v>
      </c>
      <c r="D704" s="41" t="s">
        <v>1855</v>
      </c>
      <c r="E704" s="43" t="s">
        <v>93</v>
      </c>
      <c r="F704" s="44" t="n">
        <v>300</v>
      </c>
      <c r="G704" s="45"/>
      <c r="H704" s="45"/>
      <c r="I704" s="45"/>
      <c r="J704" s="45"/>
      <c r="K704" s="45"/>
      <c r="L704" s="45"/>
      <c r="M704" s="45"/>
      <c r="N704" s="46"/>
    </row>
    <row r="705" customFormat="false" ht="14.25" hidden="false" customHeight="false" outlineLevel="0" collapsed="false">
      <c r="A705" s="36" t="s">
        <v>1856</v>
      </c>
      <c r="B705" s="36"/>
      <c r="C705" s="36"/>
      <c r="D705" s="36" t="s">
        <v>1857</v>
      </c>
      <c r="E705" s="36"/>
      <c r="F705" s="47"/>
      <c r="G705" s="38"/>
      <c r="H705" s="39"/>
      <c r="I705" s="39"/>
      <c r="J705" s="39"/>
      <c r="K705" s="39"/>
      <c r="L705" s="39"/>
      <c r="M705" s="38"/>
      <c r="N705" s="40"/>
    </row>
    <row r="706" customFormat="false" ht="23.85" hidden="false" customHeight="false" outlineLevel="0" collapsed="false">
      <c r="A706" s="41" t="s">
        <v>1858</v>
      </c>
      <c r="B706" s="42" t="s">
        <v>1859</v>
      </c>
      <c r="C706" s="41" t="s">
        <v>29</v>
      </c>
      <c r="D706" s="41" t="s">
        <v>1860</v>
      </c>
      <c r="E706" s="43" t="s">
        <v>76</v>
      </c>
      <c r="F706" s="44" t="n">
        <v>76</v>
      </c>
      <c r="G706" s="45"/>
      <c r="H706" s="45"/>
      <c r="I706" s="45"/>
      <c r="J706" s="45"/>
      <c r="K706" s="45"/>
      <c r="L706" s="45"/>
      <c r="M706" s="45"/>
      <c r="N706" s="46"/>
    </row>
    <row r="707" customFormat="false" ht="46.25" hidden="false" customHeight="false" outlineLevel="0" collapsed="false">
      <c r="A707" s="41" t="s">
        <v>1861</v>
      </c>
      <c r="B707" s="42" t="s">
        <v>1862</v>
      </c>
      <c r="C707" s="41" t="s">
        <v>29</v>
      </c>
      <c r="D707" s="41" t="s">
        <v>1863</v>
      </c>
      <c r="E707" s="43" t="s">
        <v>76</v>
      </c>
      <c r="F707" s="44" t="n">
        <v>131</v>
      </c>
      <c r="G707" s="45"/>
      <c r="H707" s="45"/>
      <c r="I707" s="45"/>
      <c r="J707" s="45"/>
      <c r="K707" s="45"/>
      <c r="L707" s="45"/>
      <c r="M707" s="45"/>
      <c r="N707" s="46"/>
    </row>
    <row r="708" customFormat="false" ht="46.25" hidden="false" customHeight="false" outlineLevel="0" collapsed="false">
      <c r="A708" s="41" t="s">
        <v>1864</v>
      </c>
      <c r="B708" s="42" t="s">
        <v>1865</v>
      </c>
      <c r="C708" s="41" t="s">
        <v>29</v>
      </c>
      <c r="D708" s="41" t="s">
        <v>1866</v>
      </c>
      <c r="E708" s="43" t="s">
        <v>76</v>
      </c>
      <c r="F708" s="44" t="n">
        <v>32</v>
      </c>
      <c r="G708" s="45"/>
      <c r="H708" s="45"/>
      <c r="I708" s="45"/>
      <c r="J708" s="45"/>
      <c r="K708" s="45"/>
      <c r="L708" s="45"/>
      <c r="M708" s="45"/>
      <c r="N708" s="46"/>
    </row>
    <row r="709" customFormat="false" ht="23.85" hidden="false" customHeight="false" outlineLevel="0" collapsed="false">
      <c r="A709" s="41" t="s">
        <v>1867</v>
      </c>
      <c r="B709" s="42" t="s">
        <v>1868</v>
      </c>
      <c r="C709" s="41" t="s">
        <v>29</v>
      </c>
      <c r="D709" s="41" t="s">
        <v>1869</v>
      </c>
      <c r="E709" s="43" t="s">
        <v>1311</v>
      </c>
      <c r="F709" s="44" t="n">
        <v>15</v>
      </c>
      <c r="G709" s="45"/>
      <c r="H709" s="45"/>
      <c r="I709" s="45"/>
      <c r="J709" s="45"/>
      <c r="K709" s="45"/>
      <c r="L709" s="45"/>
      <c r="M709" s="45"/>
      <c r="N709" s="46"/>
    </row>
    <row r="710" customFormat="false" ht="23.85" hidden="false" customHeight="false" outlineLevel="0" collapsed="false">
      <c r="A710" s="41" t="s">
        <v>1870</v>
      </c>
      <c r="B710" s="42" t="s">
        <v>1871</v>
      </c>
      <c r="C710" s="41" t="s">
        <v>29</v>
      </c>
      <c r="D710" s="41" t="s">
        <v>1872</v>
      </c>
      <c r="E710" s="43" t="s">
        <v>76</v>
      </c>
      <c r="F710" s="44" t="n">
        <v>15</v>
      </c>
      <c r="G710" s="45"/>
      <c r="H710" s="45"/>
      <c r="I710" s="45"/>
      <c r="J710" s="45"/>
      <c r="K710" s="45"/>
      <c r="L710" s="45"/>
      <c r="M710" s="45"/>
      <c r="N710" s="46"/>
    </row>
    <row r="711" customFormat="false" ht="23.85" hidden="false" customHeight="false" outlineLevel="0" collapsed="false">
      <c r="A711" s="41" t="s">
        <v>1873</v>
      </c>
      <c r="B711" s="42" t="s">
        <v>1874</v>
      </c>
      <c r="C711" s="41" t="s">
        <v>29</v>
      </c>
      <c r="D711" s="41" t="s">
        <v>1875</v>
      </c>
      <c r="E711" s="43" t="s">
        <v>76</v>
      </c>
      <c r="F711" s="44" t="n">
        <v>131</v>
      </c>
      <c r="G711" s="45"/>
      <c r="H711" s="45"/>
      <c r="I711" s="45"/>
      <c r="J711" s="45"/>
      <c r="K711" s="45"/>
      <c r="L711" s="45"/>
      <c r="M711" s="45"/>
      <c r="N711" s="46"/>
    </row>
    <row r="712" customFormat="false" ht="23.85" hidden="false" customHeight="false" outlineLevel="0" collapsed="false">
      <c r="A712" s="41" t="s">
        <v>1876</v>
      </c>
      <c r="B712" s="42" t="s">
        <v>1877</v>
      </c>
      <c r="C712" s="41" t="s">
        <v>29</v>
      </c>
      <c r="D712" s="41" t="s">
        <v>1878</v>
      </c>
      <c r="E712" s="43" t="s">
        <v>76</v>
      </c>
      <c r="F712" s="44" t="n">
        <v>32</v>
      </c>
      <c r="G712" s="45"/>
      <c r="H712" s="45"/>
      <c r="I712" s="45"/>
      <c r="J712" s="45"/>
      <c r="K712" s="45"/>
      <c r="L712" s="45"/>
      <c r="M712" s="45"/>
      <c r="N712" s="46"/>
    </row>
    <row r="713" customFormat="false" ht="46.25" hidden="false" customHeight="false" outlineLevel="0" collapsed="false">
      <c r="A713" s="41" t="s">
        <v>1879</v>
      </c>
      <c r="B713" s="42" t="s">
        <v>1880</v>
      </c>
      <c r="C713" s="41" t="s">
        <v>29</v>
      </c>
      <c r="D713" s="41" t="s">
        <v>1881</v>
      </c>
      <c r="E713" s="43" t="s">
        <v>36</v>
      </c>
      <c r="F713" s="44" t="n">
        <v>10.14</v>
      </c>
      <c r="G713" s="45"/>
      <c r="H713" s="45"/>
      <c r="I713" s="45"/>
      <c r="J713" s="45"/>
      <c r="K713" s="45"/>
      <c r="L713" s="45"/>
      <c r="M713" s="45"/>
      <c r="N713" s="46"/>
    </row>
    <row r="714" customFormat="false" ht="46.25" hidden="false" customHeight="false" outlineLevel="0" collapsed="false">
      <c r="A714" s="41" t="s">
        <v>1882</v>
      </c>
      <c r="B714" s="42" t="s">
        <v>1880</v>
      </c>
      <c r="C714" s="41" t="s">
        <v>29</v>
      </c>
      <c r="D714" s="41" t="s">
        <v>1883</v>
      </c>
      <c r="E714" s="43" t="s">
        <v>36</v>
      </c>
      <c r="F714" s="44" t="n">
        <v>1.03</v>
      </c>
      <c r="G714" s="45"/>
      <c r="H714" s="45"/>
      <c r="I714" s="45"/>
      <c r="J714" s="45"/>
      <c r="K714" s="45"/>
      <c r="L714" s="45"/>
      <c r="M714" s="45"/>
      <c r="N714" s="46"/>
    </row>
    <row r="715" customFormat="false" ht="46.25" hidden="false" customHeight="false" outlineLevel="0" collapsed="false">
      <c r="A715" s="41" t="s">
        <v>1884</v>
      </c>
      <c r="B715" s="42" t="s">
        <v>1880</v>
      </c>
      <c r="C715" s="41" t="s">
        <v>29</v>
      </c>
      <c r="D715" s="41" t="s">
        <v>1885</v>
      </c>
      <c r="E715" s="43" t="s">
        <v>36</v>
      </c>
      <c r="F715" s="44" t="n">
        <v>1.12</v>
      </c>
      <c r="G715" s="45"/>
      <c r="H715" s="45"/>
      <c r="I715" s="45"/>
      <c r="J715" s="45"/>
      <c r="K715" s="45"/>
      <c r="L715" s="45"/>
      <c r="M715" s="45"/>
      <c r="N715" s="46"/>
    </row>
    <row r="716" customFormat="false" ht="46.25" hidden="false" customHeight="false" outlineLevel="0" collapsed="false">
      <c r="A716" s="41" t="s">
        <v>1886</v>
      </c>
      <c r="B716" s="42" t="s">
        <v>1880</v>
      </c>
      <c r="C716" s="41" t="s">
        <v>29</v>
      </c>
      <c r="D716" s="41" t="s">
        <v>1887</v>
      </c>
      <c r="E716" s="43" t="s">
        <v>36</v>
      </c>
      <c r="F716" s="44" t="n">
        <v>9.56</v>
      </c>
      <c r="G716" s="45"/>
      <c r="H716" s="45"/>
      <c r="I716" s="45"/>
      <c r="J716" s="45"/>
      <c r="K716" s="45"/>
      <c r="L716" s="45"/>
      <c r="M716" s="45"/>
      <c r="N716" s="46"/>
    </row>
    <row r="717" customFormat="false" ht="57.45" hidden="false" customHeight="false" outlineLevel="0" collapsed="false">
      <c r="A717" s="41" t="s">
        <v>1888</v>
      </c>
      <c r="B717" s="42" t="s">
        <v>1889</v>
      </c>
      <c r="C717" s="41" t="s">
        <v>29</v>
      </c>
      <c r="D717" s="41" t="s">
        <v>1890</v>
      </c>
      <c r="E717" s="43" t="s">
        <v>76</v>
      </c>
      <c r="F717" s="44" t="n">
        <v>40</v>
      </c>
      <c r="G717" s="45"/>
      <c r="H717" s="45"/>
      <c r="I717" s="45"/>
      <c r="J717" s="45"/>
      <c r="K717" s="45"/>
      <c r="L717" s="45"/>
      <c r="M717" s="45"/>
      <c r="N717" s="46"/>
    </row>
    <row r="718" customFormat="false" ht="46.25" hidden="false" customHeight="false" outlineLevel="0" collapsed="false">
      <c r="A718" s="41" t="s">
        <v>1891</v>
      </c>
      <c r="B718" s="42" t="s">
        <v>1892</v>
      </c>
      <c r="C718" s="41" t="s">
        <v>29</v>
      </c>
      <c r="D718" s="41" t="s">
        <v>1893</v>
      </c>
      <c r="E718" s="43" t="s">
        <v>31</v>
      </c>
      <c r="F718" s="44" t="n">
        <v>0.75</v>
      </c>
      <c r="G718" s="45"/>
      <c r="H718" s="45"/>
      <c r="I718" s="45"/>
      <c r="J718" s="45"/>
      <c r="K718" s="45"/>
      <c r="L718" s="45"/>
      <c r="M718" s="45"/>
      <c r="N718" s="46"/>
    </row>
    <row r="719" customFormat="false" ht="46.25" hidden="false" customHeight="false" outlineLevel="0" collapsed="false">
      <c r="A719" s="41" t="s">
        <v>1894</v>
      </c>
      <c r="B719" s="42" t="s">
        <v>1892</v>
      </c>
      <c r="C719" s="41" t="s">
        <v>29</v>
      </c>
      <c r="D719" s="41" t="s">
        <v>1895</v>
      </c>
      <c r="E719" s="43" t="s">
        <v>31</v>
      </c>
      <c r="F719" s="44" t="n">
        <v>0.2</v>
      </c>
      <c r="G719" s="45"/>
      <c r="H719" s="45"/>
      <c r="I719" s="45"/>
      <c r="J719" s="45"/>
      <c r="K719" s="45"/>
      <c r="L719" s="45"/>
      <c r="M719" s="45"/>
      <c r="N719" s="46"/>
    </row>
    <row r="720" customFormat="false" ht="23.85" hidden="false" customHeight="false" outlineLevel="0" collapsed="false">
      <c r="A720" s="41" t="s">
        <v>1896</v>
      </c>
      <c r="B720" s="42" t="s">
        <v>1897</v>
      </c>
      <c r="C720" s="41" t="s">
        <v>29</v>
      </c>
      <c r="D720" s="41" t="s">
        <v>1898</v>
      </c>
      <c r="E720" s="43" t="s">
        <v>36</v>
      </c>
      <c r="F720" s="44" t="n">
        <v>690</v>
      </c>
      <c r="G720" s="45"/>
      <c r="H720" s="45"/>
      <c r="I720" s="45"/>
      <c r="J720" s="45"/>
      <c r="K720" s="45"/>
      <c r="L720" s="45"/>
      <c r="M720" s="45"/>
      <c r="N720" s="46"/>
    </row>
    <row r="721" customFormat="false" ht="14.25" hidden="false" customHeight="false" outlineLevel="0" collapsed="false">
      <c r="A721" s="41" t="s">
        <v>1899</v>
      </c>
      <c r="B721" s="42" t="s">
        <v>1900</v>
      </c>
      <c r="C721" s="41" t="s">
        <v>29</v>
      </c>
      <c r="D721" s="41" t="s">
        <v>1901</v>
      </c>
      <c r="E721" s="43" t="s">
        <v>76</v>
      </c>
      <c r="F721" s="44" t="n">
        <v>91</v>
      </c>
      <c r="G721" s="45"/>
      <c r="H721" s="45"/>
      <c r="I721" s="45"/>
      <c r="J721" s="54"/>
      <c r="K721" s="45"/>
      <c r="L721" s="45"/>
      <c r="M721" s="45"/>
      <c r="N721" s="46"/>
    </row>
    <row r="722" customFormat="false" ht="14.25" hidden="false" customHeight="false" outlineLevel="0" collapsed="false">
      <c r="A722" s="31" t="s">
        <v>1902</v>
      </c>
      <c r="B722" s="31"/>
      <c r="C722" s="31"/>
      <c r="D722" s="31" t="s">
        <v>1903</v>
      </c>
      <c r="E722" s="31"/>
      <c r="F722" s="53"/>
      <c r="G722" s="33"/>
      <c r="H722" s="34"/>
      <c r="I722" s="34"/>
      <c r="J722" s="34"/>
      <c r="K722" s="34"/>
      <c r="L722" s="34"/>
      <c r="M722" s="33"/>
      <c r="N722" s="35"/>
    </row>
    <row r="723" customFormat="false" ht="14.25" hidden="false" customHeight="false" outlineLevel="0" collapsed="false">
      <c r="A723" s="36" t="s">
        <v>1904</v>
      </c>
      <c r="B723" s="36"/>
      <c r="C723" s="36"/>
      <c r="D723" s="36" t="s">
        <v>1905</v>
      </c>
      <c r="E723" s="36"/>
      <c r="F723" s="47"/>
      <c r="G723" s="38"/>
      <c r="H723" s="39"/>
      <c r="I723" s="39"/>
      <c r="J723" s="39"/>
      <c r="K723" s="39"/>
      <c r="L723" s="39"/>
      <c r="M723" s="38"/>
      <c r="N723" s="40"/>
    </row>
    <row r="724" customFormat="false" ht="14.25" hidden="false" customHeight="false" outlineLevel="0" collapsed="false">
      <c r="A724" s="41" t="s">
        <v>1906</v>
      </c>
      <c r="B724" s="42" t="s">
        <v>1907</v>
      </c>
      <c r="C724" s="41" t="s">
        <v>581</v>
      </c>
      <c r="D724" s="41" t="s">
        <v>1908</v>
      </c>
      <c r="E724" s="43" t="s">
        <v>76</v>
      </c>
      <c r="F724" s="44" t="n">
        <v>11</v>
      </c>
      <c r="G724" s="45"/>
      <c r="H724" s="45"/>
      <c r="I724" s="45"/>
      <c r="J724" s="45"/>
      <c r="K724" s="45"/>
      <c r="L724" s="45"/>
      <c r="M724" s="45"/>
      <c r="N724" s="46"/>
    </row>
    <row r="725" customFormat="false" ht="23.85" hidden="false" customHeight="false" outlineLevel="0" collapsed="false">
      <c r="A725" s="41" t="s">
        <v>1909</v>
      </c>
      <c r="B725" s="42" t="s">
        <v>1910</v>
      </c>
      <c r="C725" s="41" t="s">
        <v>524</v>
      </c>
      <c r="D725" s="41" t="s">
        <v>1911</v>
      </c>
      <c r="E725" s="43" t="s">
        <v>308</v>
      </c>
      <c r="F725" s="44" t="n">
        <v>11</v>
      </c>
      <c r="G725" s="45"/>
      <c r="H725" s="45"/>
      <c r="I725" s="45"/>
      <c r="J725" s="45"/>
      <c r="K725" s="45"/>
      <c r="L725" s="45"/>
      <c r="M725" s="45"/>
      <c r="N725" s="46"/>
    </row>
    <row r="726" customFormat="false" ht="14.25" hidden="false" customHeight="false" outlineLevel="0" collapsed="false">
      <c r="A726" s="36" t="s">
        <v>1912</v>
      </c>
      <c r="B726" s="36"/>
      <c r="C726" s="36"/>
      <c r="D726" s="36" t="s">
        <v>1913</v>
      </c>
      <c r="E726" s="36"/>
      <c r="F726" s="47"/>
      <c r="G726" s="38"/>
      <c r="H726" s="39"/>
      <c r="I726" s="39"/>
      <c r="J726" s="39"/>
      <c r="K726" s="39"/>
      <c r="L726" s="39"/>
      <c r="M726" s="38"/>
      <c r="N726" s="40"/>
    </row>
    <row r="727" customFormat="false" ht="23.85" hidden="false" customHeight="false" outlineLevel="0" collapsed="false">
      <c r="A727" s="41" t="s">
        <v>1914</v>
      </c>
      <c r="B727" s="42" t="s">
        <v>1915</v>
      </c>
      <c r="C727" s="41" t="s">
        <v>34</v>
      </c>
      <c r="D727" s="41" t="s">
        <v>1916</v>
      </c>
      <c r="E727" s="43" t="s">
        <v>76</v>
      </c>
      <c r="F727" s="44" t="n">
        <v>80</v>
      </c>
      <c r="G727" s="45"/>
      <c r="H727" s="45"/>
      <c r="I727" s="45"/>
      <c r="J727" s="45"/>
      <c r="K727" s="45"/>
      <c r="L727" s="45"/>
      <c r="M727" s="45"/>
      <c r="N727" s="46"/>
    </row>
    <row r="728" customFormat="false" ht="35.05" hidden="false" customHeight="false" outlineLevel="0" collapsed="false">
      <c r="A728" s="41" t="s">
        <v>1917</v>
      </c>
      <c r="B728" s="42" t="s">
        <v>1918</v>
      </c>
      <c r="C728" s="41" t="s">
        <v>480</v>
      </c>
      <c r="D728" s="41" t="s">
        <v>1919</v>
      </c>
      <c r="E728" s="43" t="s">
        <v>76</v>
      </c>
      <c r="F728" s="44" t="n">
        <v>6</v>
      </c>
      <c r="G728" s="45"/>
      <c r="H728" s="45"/>
      <c r="I728" s="45"/>
      <c r="J728" s="45"/>
      <c r="K728" s="45"/>
      <c r="L728" s="45"/>
      <c r="M728" s="45"/>
      <c r="N728" s="46"/>
    </row>
    <row r="729" customFormat="false" ht="14.25" hidden="false" customHeight="false" outlineLevel="0" collapsed="false">
      <c r="A729" s="36" t="s">
        <v>1920</v>
      </c>
      <c r="B729" s="36"/>
      <c r="C729" s="36"/>
      <c r="D729" s="36" t="s">
        <v>1921</v>
      </c>
      <c r="E729" s="36"/>
      <c r="F729" s="47"/>
      <c r="G729" s="38"/>
      <c r="H729" s="39"/>
      <c r="I729" s="39"/>
      <c r="J729" s="39"/>
      <c r="K729" s="39"/>
      <c r="L729" s="39"/>
      <c r="M729" s="38"/>
      <c r="N729" s="40"/>
    </row>
    <row r="730" customFormat="false" ht="35.05" hidden="false" customHeight="false" outlineLevel="0" collapsed="false">
      <c r="A730" s="41" t="s">
        <v>1922</v>
      </c>
      <c r="B730" s="42" t="s">
        <v>1923</v>
      </c>
      <c r="C730" s="41" t="s">
        <v>524</v>
      </c>
      <c r="D730" s="41" t="s">
        <v>1924</v>
      </c>
      <c r="E730" s="43" t="s">
        <v>1925</v>
      </c>
      <c r="F730" s="44" t="n">
        <v>61</v>
      </c>
      <c r="G730" s="45"/>
      <c r="H730" s="45"/>
      <c r="I730" s="45"/>
      <c r="J730" s="45"/>
      <c r="K730" s="45"/>
      <c r="L730" s="45"/>
      <c r="M730" s="45"/>
      <c r="N730" s="46"/>
    </row>
    <row r="731" customFormat="false" ht="35.05" hidden="false" customHeight="false" outlineLevel="0" collapsed="false">
      <c r="A731" s="41" t="s">
        <v>1926</v>
      </c>
      <c r="B731" s="42" t="s">
        <v>1927</v>
      </c>
      <c r="C731" s="41" t="s">
        <v>524</v>
      </c>
      <c r="D731" s="41" t="s">
        <v>1928</v>
      </c>
      <c r="E731" s="43" t="s">
        <v>1925</v>
      </c>
      <c r="F731" s="44" t="n">
        <v>13</v>
      </c>
      <c r="G731" s="45"/>
      <c r="H731" s="45"/>
      <c r="I731" s="45"/>
      <c r="J731" s="45"/>
      <c r="K731" s="45"/>
      <c r="L731" s="45"/>
      <c r="M731" s="45"/>
      <c r="N731" s="46"/>
    </row>
    <row r="732" customFormat="false" ht="14.25" hidden="false" customHeight="false" outlineLevel="0" collapsed="false">
      <c r="A732" s="36" t="s">
        <v>1929</v>
      </c>
      <c r="B732" s="36"/>
      <c r="C732" s="36"/>
      <c r="D732" s="36" t="s">
        <v>1930</v>
      </c>
      <c r="E732" s="36"/>
      <c r="F732" s="47"/>
      <c r="G732" s="38"/>
      <c r="H732" s="39"/>
      <c r="I732" s="39"/>
      <c r="J732" s="39"/>
      <c r="K732" s="39"/>
      <c r="L732" s="39"/>
      <c r="M732" s="38"/>
      <c r="N732" s="40"/>
    </row>
    <row r="733" customFormat="false" ht="35.05" hidden="false" customHeight="false" outlineLevel="0" collapsed="false">
      <c r="A733" s="41" t="s">
        <v>1931</v>
      </c>
      <c r="B733" s="42" t="s">
        <v>1932</v>
      </c>
      <c r="C733" s="41" t="s">
        <v>34</v>
      </c>
      <c r="D733" s="41" t="s">
        <v>1933</v>
      </c>
      <c r="E733" s="43" t="s">
        <v>76</v>
      </c>
      <c r="F733" s="44" t="n">
        <v>2</v>
      </c>
      <c r="G733" s="45"/>
      <c r="H733" s="45"/>
      <c r="I733" s="45"/>
      <c r="J733" s="45"/>
      <c r="K733" s="45"/>
      <c r="L733" s="45"/>
      <c r="M733" s="45"/>
      <c r="N733" s="46"/>
    </row>
    <row r="734" customFormat="false" ht="35.05" hidden="false" customHeight="false" outlineLevel="0" collapsed="false">
      <c r="A734" s="41" t="s">
        <v>1934</v>
      </c>
      <c r="B734" s="42" t="s">
        <v>1935</v>
      </c>
      <c r="C734" s="41" t="s">
        <v>34</v>
      </c>
      <c r="D734" s="41" t="s">
        <v>1936</v>
      </c>
      <c r="E734" s="43" t="s">
        <v>76</v>
      </c>
      <c r="F734" s="44" t="n">
        <v>21</v>
      </c>
      <c r="G734" s="45"/>
      <c r="H734" s="45"/>
      <c r="I734" s="45"/>
      <c r="J734" s="45"/>
      <c r="K734" s="45"/>
      <c r="L734" s="45"/>
      <c r="M734" s="45"/>
      <c r="N734" s="46"/>
    </row>
    <row r="735" customFormat="false" ht="35.05" hidden="false" customHeight="false" outlineLevel="0" collapsed="false">
      <c r="A735" s="41" t="s">
        <v>1937</v>
      </c>
      <c r="B735" s="42" t="s">
        <v>1938</v>
      </c>
      <c r="C735" s="41" t="s">
        <v>34</v>
      </c>
      <c r="D735" s="41" t="s">
        <v>1939</v>
      </c>
      <c r="E735" s="43" t="s">
        <v>76</v>
      </c>
      <c r="F735" s="44" t="n">
        <v>1</v>
      </c>
      <c r="G735" s="45"/>
      <c r="H735" s="45"/>
      <c r="I735" s="45"/>
      <c r="J735" s="45"/>
      <c r="K735" s="45"/>
      <c r="L735" s="45"/>
      <c r="M735" s="45"/>
      <c r="N735" s="46"/>
    </row>
    <row r="736" customFormat="false" ht="35.05" hidden="false" customHeight="false" outlineLevel="0" collapsed="false">
      <c r="A736" s="41" t="s">
        <v>1940</v>
      </c>
      <c r="B736" s="42" t="s">
        <v>1941</v>
      </c>
      <c r="C736" s="41" t="s">
        <v>29</v>
      </c>
      <c r="D736" s="41" t="s">
        <v>1942</v>
      </c>
      <c r="E736" s="43" t="s">
        <v>76</v>
      </c>
      <c r="F736" s="44" t="n">
        <v>1</v>
      </c>
      <c r="G736" s="45"/>
      <c r="H736" s="45"/>
      <c r="I736" s="45"/>
      <c r="J736" s="45"/>
      <c r="K736" s="45"/>
      <c r="L736" s="45"/>
      <c r="M736" s="45"/>
      <c r="N736" s="46"/>
    </row>
    <row r="737" customFormat="false" ht="68.65" hidden="false" customHeight="false" outlineLevel="0" collapsed="false">
      <c r="A737" s="41" t="s">
        <v>1943</v>
      </c>
      <c r="B737" s="42" t="s">
        <v>1944</v>
      </c>
      <c r="C737" s="41" t="s">
        <v>29</v>
      </c>
      <c r="D737" s="41" t="s">
        <v>1945</v>
      </c>
      <c r="E737" s="43" t="s">
        <v>76</v>
      </c>
      <c r="F737" s="44" t="n">
        <v>10</v>
      </c>
      <c r="G737" s="45"/>
      <c r="H737" s="45"/>
      <c r="I737" s="45"/>
      <c r="J737" s="45"/>
      <c r="K737" s="45"/>
      <c r="L737" s="45"/>
      <c r="M737" s="45"/>
      <c r="N737" s="46"/>
    </row>
    <row r="738" customFormat="false" ht="35.05" hidden="false" customHeight="false" outlineLevel="0" collapsed="false">
      <c r="A738" s="41" t="s">
        <v>1946</v>
      </c>
      <c r="B738" s="42" t="s">
        <v>1947</v>
      </c>
      <c r="C738" s="41" t="s">
        <v>34</v>
      </c>
      <c r="D738" s="41" t="s">
        <v>1948</v>
      </c>
      <c r="E738" s="43" t="s">
        <v>76</v>
      </c>
      <c r="F738" s="44" t="n">
        <v>1</v>
      </c>
      <c r="G738" s="45"/>
      <c r="H738" s="45"/>
      <c r="I738" s="45"/>
      <c r="J738" s="45"/>
      <c r="K738" s="45"/>
      <c r="L738" s="45"/>
      <c r="M738" s="45"/>
      <c r="N738" s="46"/>
    </row>
    <row r="739" customFormat="false" ht="35.05" hidden="false" customHeight="false" outlineLevel="0" collapsed="false">
      <c r="A739" s="41" t="s">
        <v>1949</v>
      </c>
      <c r="B739" s="42" t="s">
        <v>1950</v>
      </c>
      <c r="C739" s="41" t="s">
        <v>34</v>
      </c>
      <c r="D739" s="41" t="s">
        <v>1951</v>
      </c>
      <c r="E739" s="43" t="s">
        <v>76</v>
      </c>
      <c r="F739" s="44" t="n">
        <v>4</v>
      </c>
      <c r="G739" s="45"/>
      <c r="H739" s="45"/>
      <c r="I739" s="45"/>
      <c r="J739" s="45"/>
      <c r="K739" s="45"/>
      <c r="L739" s="45"/>
      <c r="M739" s="45"/>
      <c r="N739" s="46"/>
    </row>
    <row r="740" customFormat="false" ht="35.05" hidden="false" customHeight="false" outlineLevel="0" collapsed="false">
      <c r="A740" s="41" t="s">
        <v>1952</v>
      </c>
      <c r="B740" s="42" t="s">
        <v>1953</v>
      </c>
      <c r="C740" s="41" t="s">
        <v>34</v>
      </c>
      <c r="D740" s="41" t="s">
        <v>1954</v>
      </c>
      <c r="E740" s="43" t="s">
        <v>76</v>
      </c>
      <c r="F740" s="44" t="n">
        <v>9</v>
      </c>
      <c r="G740" s="45"/>
      <c r="H740" s="45"/>
      <c r="I740" s="45"/>
      <c r="J740" s="45"/>
      <c r="K740" s="45"/>
      <c r="L740" s="45"/>
      <c r="M740" s="45"/>
      <c r="N740" s="46"/>
    </row>
    <row r="741" customFormat="false" ht="35.05" hidden="false" customHeight="false" outlineLevel="0" collapsed="false">
      <c r="A741" s="41" t="s">
        <v>1955</v>
      </c>
      <c r="B741" s="42" t="s">
        <v>1956</v>
      </c>
      <c r="C741" s="41" t="s">
        <v>34</v>
      </c>
      <c r="D741" s="41" t="s">
        <v>1957</v>
      </c>
      <c r="E741" s="43" t="s">
        <v>76</v>
      </c>
      <c r="F741" s="44" t="n">
        <v>2</v>
      </c>
      <c r="G741" s="45"/>
      <c r="H741" s="45"/>
      <c r="I741" s="45"/>
      <c r="J741" s="45"/>
      <c r="K741" s="45"/>
      <c r="L741" s="45"/>
      <c r="M741" s="45"/>
      <c r="N741" s="46"/>
    </row>
    <row r="742" customFormat="false" ht="35.05" hidden="false" customHeight="false" outlineLevel="0" collapsed="false">
      <c r="A742" s="41" t="s">
        <v>1958</v>
      </c>
      <c r="B742" s="42" t="s">
        <v>1959</v>
      </c>
      <c r="C742" s="41" t="s">
        <v>34</v>
      </c>
      <c r="D742" s="41" t="s">
        <v>1960</v>
      </c>
      <c r="E742" s="43" t="s">
        <v>93</v>
      </c>
      <c r="F742" s="44" t="n">
        <v>122.47</v>
      </c>
      <c r="G742" s="45"/>
      <c r="H742" s="45"/>
      <c r="I742" s="45"/>
      <c r="J742" s="45"/>
      <c r="K742" s="45"/>
      <c r="L742" s="45"/>
      <c r="M742" s="45"/>
      <c r="N742" s="46"/>
    </row>
    <row r="743" customFormat="false" ht="35.05" hidden="false" customHeight="false" outlineLevel="0" collapsed="false">
      <c r="A743" s="41" t="s">
        <v>1961</v>
      </c>
      <c r="B743" s="42" t="s">
        <v>1962</v>
      </c>
      <c r="C743" s="41" t="s">
        <v>34</v>
      </c>
      <c r="D743" s="41" t="s">
        <v>1963</v>
      </c>
      <c r="E743" s="43" t="s">
        <v>93</v>
      </c>
      <c r="F743" s="44" t="n">
        <v>41.94</v>
      </c>
      <c r="G743" s="45"/>
      <c r="H743" s="45"/>
      <c r="I743" s="45"/>
      <c r="J743" s="45"/>
      <c r="K743" s="45"/>
      <c r="L743" s="45"/>
      <c r="M743" s="45"/>
      <c r="N743" s="46"/>
    </row>
    <row r="744" customFormat="false" ht="35.05" hidden="false" customHeight="false" outlineLevel="0" collapsed="false">
      <c r="A744" s="41" t="s">
        <v>1964</v>
      </c>
      <c r="B744" s="42" t="s">
        <v>1965</v>
      </c>
      <c r="C744" s="41" t="s">
        <v>34</v>
      </c>
      <c r="D744" s="41" t="s">
        <v>1966</v>
      </c>
      <c r="E744" s="43" t="s">
        <v>76</v>
      </c>
      <c r="F744" s="44" t="n">
        <v>2</v>
      </c>
      <c r="G744" s="45"/>
      <c r="H744" s="45"/>
      <c r="I744" s="45"/>
      <c r="J744" s="45"/>
      <c r="K744" s="45"/>
      <c r="L744" s="45"/>
      <c r="M744" s="45"/>
      <c r="N744" s="46"/>
    </row>
    <row r="745" customFormat="false" ht="23.85" hidden="false" customHeight="false" outlineLevel="0" collapsed="false">
      <c r="A745" s="41" t="s">
        <v>1967</v>
      </c>
      <c r="B745" s="42" t="s">
        <v>607</v>
      </c>
      <c r="C745" s="41" t="s">
        <v>34</v>
      </c>
      <c r="D745" s="41" t="s">
        <v>608</v>
      </c>
      <c r="E745" s="43" t="s">
        <v>76</v>
      </c>
      <c r="F745" s="44" t="n">
        <v>3</v>
      </c>
      <c r="G745" s="45"/>
      <c r="H745" s="45"/>
      <c r="I745" s="45"/>
      <c r="J745" s="45"/>
      <c r="K745" s="45"/>
      <c r="L745" s="45"/>
      <c r="M745" s="45"/>
      <c r="N745" s="46"/>
    </row>
    <row r="746" customFormat="false" ht="23.85" hidden="false" customHeight="false" outlineLevel="0" collapsed="false">
      <c r="A746" s="41" t="s">
        <v>1968</v>
      </c>
      <c r="B746" s="42" t="s">
        <v>1969</v>
      </c>
      <c r="C746" s="41" t="s">
        <v>34</v>
      </c>
      <c r="D746" s="41" t="s">
        <v>1970</v>
      </c>
      <c r="E746" s="43" t="s">
        <v>76</v>
      </c>
      <c r="F746" s="44" t="n">
        <v>1</v>
      </c>
      <c r="G746" s="45"/>
      <c r="H746" s="45"/>
      <c r="I746" s="45"/>
      <c r="J746" s="45"/>
      <c r="K746" s="45"/>
      <c r="L746" s="45"/>
      <c r="M746" s="45"/>
      <c r="N746" s="46"/>
    </row>
    <row r="747" customFormat="false" ht="23.85" hidden="false" customHeight="false" outlineLevel="0" collapsed="false">
      <c r="A747" s="41" t="s">
        <v>1971</v>
      </c>
      <c r="B747" s="42" t="s">
        <v>1972</v>
      </c>
      <c r="C747" s="41" t="s">
        <v>524</v>
      </c>
      <c r="D747" s="41" t="s">
        <v>1973</v>
      </c>
      <c r="E747" s="43" t="s">
        <v>308</v>
      </c>
      <c r="F747" s="44" t="n">
        <v>10</v>
      </c>
      <c r="G747" s="45"/>
      <c r="H747" s="45"/>
      <c r="I747" s="45"/>
      <c r="J747" s="45"/>
      <c r="K747" s="45"/>
      <c r="L747" s="45"/>
      <c r="M747" s="45"/>
      <c r="N747" s="46"/>
    </row>
    <row r="748" customFormat="false" ht="23.85" hidden="false" customHeight="false" outlineLevel="0" collapsed="false">
      <c r="A748" s="41" t="s">
        <v>1974</v>
      </c>
      <c r="B748" s="42" t="s">
        <v>446</v>
      </c>
      <c r="C748" s="41" t="s">
        <v>34</v>
      </c>
      <c r="D748" s="41" t="s">
        <v>447</v>
      </c>
      <c r="E748" s="43" t="s">
        <v>76</v>
      </c>
      <c r="F748" s="44" t="n">
        <v>1</v>
      </c>
      <c r="G748" s="45"/>
      <c r="H748" s="45"/>
      <c r="I748" s="45"/>
      <c r="J748" s="45"/>
      <c r="K748" s="45"/>
      <c r="L748" s="45"/>
      <c r="M748" s="45"/>
      <c r="N748" s="46"/>
    </row>
    <row r="749" customFormat="false" ht="35.05" hidden="false" customHeight="false" outlineLevel="0" collapsed="false">
      <c r="A749" s="41" t="s">
        <v>1975</v>
      </c>
      <c r="B749" s="42" t="s">
        <v>1976</v>
      </c>
      <c r="C749" s="41" t="s">
        <v>34</v>
      </c>
      <c r="D749" s="41" t="s">
        <v>1977</v>
      </c>
      <c r="E749" s="43" t="s">
        <v>76</v>
      </c>
      <c r="F749" s="44" t="n">
        <v>6</v>
      </c>
      <c r="G749" s="45"/>
      <c r="H749" s="45"/>
      <c r="I749" s="45"/>
      <c r="J749" s="45"/>
      <c r="K749" s="45"/>
      <c r="L749" s="45"/>
      <c r="M749" s="45"/>
      <c r="N749" s="46"/>
    </row>
    <row r="750" customFormat="false" ht="35.05" hidden="false" customHeight="false" outlineLevel="0" collapsed="false">
      <c r="A750" s="41" t="s">
        <v>1978</v>
      </c>
      <c r="B750" s="42" t="s">
        <v>1979</v>
      </c>
      <c r="C750" s="41" t="s">
        <v>34</v>
      </c>
      <c r="D750" s="41" t="s">
        <v>1980</v>
      </c>
      <c r="E750" s="43" t="s">
        <v>76</v>
      </c>
      <c r="F750" s="44" t="n">
        <v>1</v>
      </c>
      <c r="G750" s="45"/>
      <c r="H750" s="45"/>
      <c r="I750" s="45"/>
      <c r="J750" s="45"/>
      <c r="K750" s="45"/>
      <c r="L750" s="45"/>
      <c r="M750" s="45"/>
      <c r="N750" s="46"/>
    </row>
    <row r="751" customFormat="false" ht="14.25" hidden="false" customHeight="false" outlineLevel="0" collapsed="false">
      <c r="A751" s="36" t="s">
        <v>1981</v>
      </c>
      <c r="B751" s="36"/>
      <c r="C751" s="36"/>
      <c r="D751" s="36" t="s">
        <v>1982</v>
      </c>
      <c r="E751" s="36"/>
      <c r="F751" s="47"/>
      <c r="G751" s="38"/>
      <c r="H751" s="39"/>
      <c r="I751" s="39"/>
      <c r="J751" s="39"/>
      <c r="K751" s="39"/>
      <c r="L751" s="39"/>
      <c r="M751" s="38"/>
      <c r="N751" s="40"/>
    </row>
    <row r="752" customFormat="false" ht="35.05" hidden="false" customHeight="false" outlineLevel="0" collapsed="false">
      <c r="A752" s="41" t="s">
        <v>1983</v>
      </c>
      <c r="B752" s="42" t="s">
        <v>1984</v>
      </c>
      <c r="C752" s="41" t="s">
        <v>34</v>
      </c>
      <c r="D752" s="41" t="s">
        <v>1985</v>
      </c>
      <c r="E752" s="43" t="s">
        <v>76</v>
      </c>
      <c r="F752" s="44" t="n">
        <v>25</v>
      </c>
      <c r="G752" s="45"/>
      <c r="H752" s="45"/>
      <c r="I752" s="45"/>
      <c r="J752" s="45"/>
      <c r="K752" s="45"/>
      <c r="L752" s="45"/>
      <c r="M752" s="45"/>
      <c r="N752" s="46"/>
    </row>
    <row r="753" customFormat="false" ht="23.85" hidden="false" customHeight="false" outlineLevel="0" collapsed="false">
      <c r="A753" s="41" t="s">
        <v>1986</v>
      </c>
      <c r="B753" s="42" t="s">
        <v>1987</v>
      </c>
      <c r="C753" s="41" t="s">
        <v>34</v>
      </c>
      <c r="D753" s="41" t="s">
        <v>1988</v>
      </c>
      <c r="E753" s="43" t="s">
        <v>76</v>
      </c>
      <c r="F753" s="44" t="n">
        <v>10</v>
      </c>
      <c r="G753" s="45"/>
      <c r="H753" s="45"/>
      <c r="I753" s="45"/>
      <c r="J753" s="45"/>
      <c r="K753" s="45"/>
      <c r="L753" s="45"/>
      <c r="M753" s="45"/>
      <c r="N753" s="46"/>
    </row>
    <row r="754" customFormat="false" ht="23.85" hidden="false" customHeight="false" outlineLevel="0" collapsed="false">
      <c r="A754" s="41" t="s">
        <v>1989</v>
      </c>
      <c r="B754" s="42" t="s">
        <v>967</v>
      </c>
      <c r="C754" s="41" t="s">
        <v>34</v>
      </c>
      <c r="D754" s="41" t="s">
        <v>968</v>
      </c>
      <c r="E754" s="43" t="s">
        <v>93</v>
      </c>
      <c r="F754" s="44" t="n">
        <v>197.63</v>
      </c>
      <c r="G754" s="45"/>
      <c r="H754" s="45"/>
      <c r="I754" s="45"/>
      <c r="J754" s="45"/>
      <c r="K754" s="45"/>
      <c r="L754" s="45"/>
      <c r="M754" s="45"/>
      <c r="N754" s="46"/>
    </row>
    <row r="755" customFormat="false" ht="35.05" hidden="false" customHeight="false" outlineLevel="0" collapsed="false">
      <c r="A755" s="41" t="s">
        <v>1990</v>
      </c>
      <c r="B755" s="42" t="s">
        <v>1991</v>
      </c>
      <c r="C755" s="41" t="s">
        <v>34</v>
      </c>
      <c r="D755" s="41" t="s">
        <v>1992</v>
      </c>
      <c r="E755" s="43" t="s">
        <v>76</v>
      </c>
      <c r="F755" s="44" t="n">
        <v>4</v>
      </c>
      <c r="G755" s="45"/>
      <c r="H755" s="45"/>
      <c r="I755" s="45"/>
      <c r="J755" s="45"/>
      <c r="K755" s="45"/>
      <c r="L755" s="45"/>
      <c r="M755" s="45"/>
      <c r="N755" s="46"/>
    </row>
    <row r="756" customFormat="false" ht="35.05" hidden="false" customHeight="false" outlineLevel="0" collapsed="false">
      <c r="A756" s="41" t="s">
        <v>1993</v>
      </c>
      <c r="B756" s="42" t="s">
        <v>1994</v>
      </c>
      <c r="C756" s="41" t="s">
        <v>1995</v>
      </c>
      <c r="D756" s="41" t="s">
        <v>1996</v>
      </c>
      <c r="E756" s="43" t="s">
        <v>76</v>
      </c>
      <c r="F756" s="44" t="n">
        <v>9</v>
      </c>
      <c r="G756" s="45"/>
      <c r="H756" s="45"/>
      <c r="I756" s="45"/>
      <c r="J756" s="45"/>
      <c r="K756" s="45"/>
      <c r="L756" s="45"/>
      <c r="M756" s="45"/>
      <c r="N756" s="46"/>
    </row>
    <row r="757" customFormat="false" ht="35.05" hidden="false" customHeight="false" outlineLevel="0" collapsed="false">
      <c r="A757" s="41" t="s">
        <v>1997</v>
      </c>
      <c r="B757" s="42" t="s">
        <v>1998</v>
      </c>
      <c r="C757" s="41" t="s">
        <v>1995</v>
      </c>
      <c r="D757" s="41" t="s">
        <v>1999</v>
      </c>
      <c r="E757" s="43" t="s">
        <v>76</v>
      </c>
      <c r="F757" s="44" t="n">
        <v>1</v>
      </c>
      <c r="G757" s="45"/>
      <c r="H757" s="45"/>
      <c r="I757" s="45"/>
      <c r="J757" s="45"/>
      <c r="K757" s="45"/>
      <c r="L757" s="45"/>
      <c r="M757" s="45"/>
      <c r="N757" s="46"/>
    </row>
    <row r="758" customFormat="false" ht="35.05" hidden="false" customHeight="false" outlineLevel="0" collapsed="false">
      <c r="A758" s="41" t="s">
        <v>2000</v>
      </c>
      <c r="B758" s="42" t="s">
        <v>2001</v>
      </c>
      <c r="C758" s="41" t="s">
        <v>1995</v>
      </c>
      <c r="D758" s="41" t="s">
        <v>2002</v>
      </c>
      <c r="E758" s="43" t="s">
        <v>76</v>
      </c>
      <c r="F758" s="44" t="n">
        <v>10</v>
      </c>
      <c r="G758" s="45"/>
      <c r="H758" s="45"/>
      <c r="I758" s="45"/>
      <c r="J758" s="45"/>
      <c r="K758" s="45"/>
      <c r="L758" s="45"/>
      <c r="M758" s="45"/>
      <c r="N758" s="46"/>
    </row>
    <row r="759" customFormat="false" ht="35.05" hidden="false" customHeight="false" outlineLevel="0" collapsed="false">
      <c r="A759" s="41" t="s">
        <v>2003</v>
      </c>
      <c r="B759" s="42" t="s">
        <v>2004</v>
      </c>
      <c r="C759" s="41" t="s">
        <v>1995</v>
      </c>
      <c r="D759" s="41" t="s">
        <v>2005</v>
      </c>
      <c r="E759" s="43" t="s">
        <v>76</v>
      </c>
      <c r="F759" s="44" t="n">
        <v>10</v>
      </c>
      <c r="G759" s="45"/>
      <c r="H759" s="45"/>
      <c r="I759" s="45"/>
      <c r="J759" s="45"/>
      <c r="K759" s="45"/>
      <c r="L759" s="45"/>
      <c r="M759" s="45"/>
      <c r="N759" s="46"/>
    </row>
    <row r="760" customFormat="false" ht="14.25" hidden="false" customHeight="false" outlineLevel="0" collapsed="false">
      <c r="A760" s="41" t="s">
        <v>2006</v>
      </c>
      <c r="B760" s="42" t="s">
        <v>2007</v>
      </c>
      <c r="C760" s="41" t="s">
        <v>581</v>
      </c>
      <c r="D760" s="41" t="s">
        <v>2008</v>
      </c>
      <c r="E760" s="43" t="s">
        <v>76</v>
      </c>
      <c r="F760" s="44" t="n">
        <v>1</v>
      </c>
      <c r="G760" s="45"/>
      <c r="H760" s="45"/>
      <c r="I760" s="45"/>
      <c r="J760" s="45"/>
      <c r="K760" s="45"/>
      <c r="L760" s="45"/>
      <c r="M760" s="45"/>
      <c r="N760" s="46"/>
    </row>
    <row r="761" customFormat="false" ht="35.05" hidden="false" customHeight="false" outlineLevel="0" collapsed="false">
      <c r="A761" s="41" t="s">
        <v>2009</v>
      </c>
      <c r="B761" s="42" t="s">
        <v>2010</v>
      </c>
      <c r="C761" s="41" t="s">
        <v>480</v>
      </c>
      <c r="D761" s="41" t="s">
        <v>2011</v>
      </c>
      <c r="E761" s="43" t="s">
        <v>76</v>
      </c>
      <c r="F761" s="44" t="n">
        <v>11</v>
      </c>
      <c r="G761" s="45"/>
      <c r="H761" s="45"/>
      <c r="I761" s="45"/>
      <c r="J761" s="45"/>
      <c r="K761" s="45"/>
      <c r="L761" s="45"/>
      <c r="M761" s="45"/>
      <c r="N761" s="46"/>
    </row>
    <row r="762" customFormat="false" ht="14.25" hidden="false" customHeight="false" outlineLevel="0" collapsed="false">
      <c r="A762" s="41" t="s">
        <v>2012</v>
      </c>
      <c r="B762" s="42" t="s">
        <v>2013</v>
      </c>
      <c r="C762" s="41" t="s">
        <v>524</v>
      </c>
      <c r="D762" s="41" t="s">
        <v>2014</v>
      </c>
      <c r="E762" s="43" t="s">
        <v>304</v>
      </c>
      <c r="F762" s="44" t="n">
        <v>199.12</v>
      </c>
      <c r="G762" s="45"/>
      <c r="H762" s="45"/>
      <c r="I762" s="45"/>
      <c r="J762" s="45"/>
      <c r="K762" s="45"/>
      <c r="L762" s="45"/>
      <c r="M762" s="45"/>
      <c r="N762" s="46"/>
    </row>
    <row r="763" customFormat="false" ht="14.25" hidden="false" customHeight="false" outlineLevel="0" collapsed="false">
      <c r="A763" s="36" t="s">
        <v>2015</v>
      </c>
      <c r="B763" s="36"/>
      <c r="C763" s="36"/>
      <c r="D763" s="36" t="s">
        <v>2016</v>
      </c>
      <c r="E763" s="36"/>
      <c r="F763" s="47"/>
      <c r="G763" s="38"/>
      <c r="H763" s="39"/>
      <c r="I763" s="39"/>
      <c r="J763" s="39"/>
      <c r="K763" s="39"/>
      <c r="L763" s="39"/>
      <c r="M763" s="38"/>
      <c r="N763" s="40"/>
    </row>
    <row r="764" customFormat="false" ht="35.05" hidden="false" customHeight="false" outlineLevel="0" collapsed="false">
      <c r="A764" s="41" t="s">
        <v>2017</v>
      </c>
      <c r="B764" s="42" t="s">
        <v>2018</v>
      </c>
      <c r="C764" s="41" t="s">
        <v>34</v>
      </c>
      <c r="D764" s="41" t="s">
        <v>2019</v>
      </c>
      <c r="E764" s="43" t="s">
        <v>76</v>
      </c>
      <c r="F764" s="44" t="n">
        <v>1</v>
      </c>
      <c r="G764" s="45"/>
      <c r="H764" s="45"/>
      <c r="I764" s="45"/>
      <c r="J764" s="45"/>
      <c r="K764" s="45"/>
      <c r="L764" s="45"/>
      <c r="M764" s="45"/>
      <c r="N764" s="46"/>
    </row>
    <row r="765" customFormat="false" ht="35.05" hidden="false" customHeight="false" outlineLevel="0" collapsed="false">
      <c r="A765" s="41" t="s">
        <v>2020</v>
      </c>
      <c r="B765" s="42" t="s">
        <v>2021</v>
      </c>
      <c r="C765" s="41" t="s">
        <v>34</v>
      </c>
      <c r="D765" s="41" t="s">
        <v>2022</v>
      </c>
      <c r="E765" s="43" t="s">
        <v>76</v>
      </c>
      <c r="F765" s="44" t="n">
        <v>5</v>
      </c>
      <c r="G765" s="45"/>
      <c r="H765" s="45"/>
      <c r="I765" s="45"/>
      <c r="J765" s="45"/>
      <c r="K765" s="45"/>
      <c r="L765" s="45"/>
      <c r="M765" s="45"/>
      <c r="N765" s="46"/>
    </row>
    <row r="766" customFormat="false" ht="35.05" hidden="false" customHeight="false" outlineLevel="0" collapsed="false">
      <c r="A766" s="41" t="s">
        <v>2023</v>
      </c>
      <c r="B766" s="42" t="s">
        <v>2024</v>
      </c>
      <c r="C766" s="41" t="s">
        <v>34</v>
      </c>
      <c r="D766" s="41" t="s">
        <v>2025</v>
      </c>
      <c r="E766" s="43" t="s">
        <v>93</v>
      </c>
      <c r="F766" s="44" t="n">
        <v>0.5</v>
      </c>
      <c r="G766" s="45"/>
      <c r="H766" s="45"/>
      <c r="I766" s="45"/>
      <c r="J766" s="45"/>
      <c r="K766" s="45"/>
      <c r="L766" s="45"/>
      <c r="M766" s="45"/>
      <c r="N766" s="46"/>
    </row>
    <row r="767" customFormat="false" ht="35.05" hidden="false" customHeight="false" outlineLevel="0" collapsed="false">
      <c r="A767" s="41" t="s">
        <v>2026</v>
      </c>
      <c r="B767" s="42" t="s">
        <v>2027</v>
      </c>
      <c r="C767" s="41" t="s">
        <v>34</v>
      </c>
      <c r="D767" s="41" t="s">
        <v>2028</v>
      </c>
      <c r="E767" s="43" t="s">
        <v>93</v>
      </c>
      <c r="F767" s="44" t="n">
        <v>28.15</v>
      </c>
      <c r="G767" s="45"/>
      <c r="H767" s="45"/>
      <c r="I767" s="45"/>
      <c r="J767" s="45"/>
      <c r="K767" s="45"/>
      <c r="L767" s="45"/>
      <c r="M767" s="45"/>
      <c r="N767" s="46"/>
    </row>
    <row r="768" customFormat="false" ht="35.05" hidden="false" customHeight="false" outlineLevel="0" collapsed="false">
      <c r="A768" s="41" t="s">
        <v>2029</v>
      </c>
      <c r="B768" s="42" t="s">
        <v>2030</v>
      </c>
      <c r="C768" s="41" t="s">
        <v>34</v>
      </c>
      <c r="D768" s="41" t="s">
        <v>2031</v>
      </c>
      <c r="E768" s="43" t="s">
        <v>76</v>
      </c>
      <c r="F768" s="44" t="n">
        <v>1</v>
      </c>
      <c r="G768" s="45"/>
      <c r="H768" s="45"/>
      <c r="I768" s="45"/>
      <c r="J768" s="45"/>
      <c r="K768" s="45"/>
      <c r="L768" s="45"/>
      <c r="M768" s="45"/>
      <c r="N768" s="46"/>
    </row>
    <row r="769" customFormat="false" ht="23.85" hidden="false" customHeight="false" outlineLevel="0" collapsed="false">
      <c r="A769" s="41" t="s">
        <v>2032</v>
      </c>
      <c r="B769" s="42" t="s">
        <v>2033</v>
      </c>
      <c r="C769" s="41" t="s">
        <v>34</v>
      </c>
      <c r="D769" s="41" t="s">
        <v>2034</v>
      </c>
      <c r="E769" s="43" t="s">
        <v>76</v>
      </c>
      <c r="F769" s="44" t="n">
        <v>1</v>
      </c>
      <c r="G769" s="45"/>
      <c r="H769" s="45"/>
      <c r="I769" s="45"/>
      <c r="J769" s="45"/>
      <c r="K769" s="45"/>
      <c r="L769" s="45"/>
      <c r="M769" s="45"/>
      <c r="N769" s="46"/>
    </row>
    <row r="770" customFormat="false" ht="14.25" hidden="false" customHeight="false" outlineLevel="0" collapsed="false">
      <c r="A770" s="41" t="s">
        <v>2035</v>
      </c>
      <c r="B770" s="42" t="s">
        <v>2036</v>
      </c>
      <c r="C770" s="41" t="s">
        <v>581</v>
      </c>
      <c r="D770" s="41" t="s">
        <v>2037</v>
      </c>
      <c r="E770" s="43" t="s">
        <v>76</v>
      </c>
      <c r="F770" s="44" t="n">
        <v>1</v>
      </c>
      <c r="G770" s="45"/>
      <c r="H770" s="45"/>
      <c r="I770" s="45"/>
      <c r="J770" s="45"/>
      <c r="K770" s="45"/>
      <c r="L770" s="45"/>
      <c r="M770" s="45"/>
      <c r="N770" s="46"/>
    </row>
    <row r="771" customFormat="false" ht="14.25" hidden="false" customHeight="false" outlineLevel="0" collapsed="false">
      <c r="A771" s="31" t="s">
        <v>2038</v>
      </c>
      <c r="B771" s="31"/>
      <c r="C771" s="31"/>
      <c r="D771" s="31" t="s">
        <v>2039</v>
      </c>
      <c r="E771" s="31"/>
      <c r="F771" s="53"/>
      <c r="G771" s="33"/>
      <c r="H771" s="34"/>
      <c r="I771" s="34"/>
      <c r="J771" s="34"/>
      <c r="K771" s="34"/>
      <c r="L771" s="34"/>
      <c r="M771" s="33"/>
      <c r="N771" s="35"/>
    </row>
    <row r="772" customFormat="false" ht="14.25" hidden="false" customHeight="false" outlineLevel="0" collapsed="false">
      <c r="A772" s="36" t="s">
        <v>2040</v>
      </c>
      <c r="B772" s="36"/>
      <c r="C772" s="36"/>
      <c r="D772" s="36" t="s">
        <v>2041</v>
      </c>
      <c r="E772" s="36"/>
      <c r="F772" s="47"/>
      <c r="G772" s="38"/>
      <c r="H772" s="39"/>
      <c r="I772" s="39"/>
      <c r="J772" s="39"/>
      <c r="K772" s="39"/>
      <c r="L772" s="39"/>
      <c r="M772" s="38"/>
      <c r="N772" s="40"/>
    </row>
    <row r="773" customFormat="false" ht="46.25" hidden="false" customHeight="false" outlineLevel="0" collapsed="false">
      <c r="A773" s="41" t="s">
        <v>2042</v>
      </c>
      <c r="B773" s="42" t="s">
        <v>2043</v>
      </c>
      <c r="C773" s="41" t="s">
        <v>34</v>
      </c>
      <c r="D773" s="41" t="s">
        <v>2044</v>
      </c>
      <c r="E773" s="43" t="s">
        <v>36</v>
      </c>
      <c r="F773" s="44" t="n">
        <v>6917.87</v>
      </c>
      <c r="G773" s="45"/>
      <c r="H773" s="45"/>
      <c r="I773" s="45"/>
      <c r="J773" s="45"/>
      <c r="K773" s="45"/>
      <c r="L773" s="45"/>
      <c r="M773" s="45"/>
      <c r="N773" s="46"/>
    </row>
    <row r="774" customFormat="false" ht="46.25" hidden="false" customHeight="false" outlineLevel="0" collapsed="false">
      <c r="A774" s="41" t="s">
        <v>2045</v>
      </c>
      <c r="B774" s="42" t="s">
        <v>2046</v>
      </c>
      <c r="C774" s="41" t="s">
        <v>29</v>
      </c>
      <c r="D774" s="41" t="s">
        <v>2047</v>
      </c>
      <c r="E774" s="43" t="s">
        <v>31</v>
      </c>
      <c r="F774" s="44" t="n">
        <v>245.02</v>
      </c>
      <c r="G774" s="45"/>
      <c r="H774" s="45"/>
      <c r="I774" s="45"/>
      <c r="J774" s="45"/>
      <c r="K774" s="45"/>
      <c r="L774" s="45"/>
      <c r="M774" s="45"/>
      <c r="N774" s="46"/>
    </row>
    <row r="775" customFormat="false" ht="23.85" hidden="false" customHeight="false" outlineLevel="0" collapsed="false">
      <c r="A775" s="41" t="s">
        <v>2048</v>
      </c>
      <c r="B775" s="42" t="s">
        <v>2049</v>
      </c>
      <c r="C775" s="41" t="s">
        <v>34</v>
      </c>
      <c r="D775" s="41" t="s">
        <v>2050</v>
      </c>
      <c r="E775" s="43" t="s">
        <v>36</v>
      </c>
      <c r="F775" s="44" t="n">
        <v>3185.64</v>
      </c>
      <c r="G775" s="45"/>
      <c r="H775" s="45"/>
      <c r="I775" s="45"/>
      <c r="J775" s="45"/>
      <c r="K775" s="45"/>
      <c r="L775" s="45"/>
      <c r="M775" s="45"/>
      <c r="N775" s="46"/>
    </row>
    <row r="776" customFormat="false" ht="35.05" hidden="false" customHeight="false" outlineLevel="0" collapsed="false">
      <c r="A776" s="41" t="s">
        <v>2051</v>
      </c>
      <c r="B776" s="42" t="s">
        <v>2052</v>
      </c>
      <c r="C776" s="41" t="s">
        <v>34</v>
      </c>
      <c r="D776" s="41" t="s">
        <v>2053</v>
      </c>
      <c r="E776" s="43" t="s">
        <v>36</v>
      </c>
      <c r="F776" s="44" t="n">
        <v>676.96</v>
      </c>
      <c r="G776" s="45"/>
      <c r="H776" s="45"/>
      <c r="I776" s="45"/>
      <c r="J776" s="45"/>
      <c r="K776" s="45"/>
      <c r="L776" s="45"/>
      <c r="M776" s="45"/>
      <c r="N776" s="46"/>
    </row>
    <row r="777" customFormat="false" ht="35.05" hidden="false" customHeight="false" outlineLevel="0" collapsed="false">
      <c r="A777" s="41" t="s">
        <v>2054</v>
      </c>
      <c r="B777" s="42" t="s">
        <v>2055</v>
      </c>
      <c r="C777" s="41" t="s">
        <v>34</v>
      </c>
      <c r="D777" s="41" t="s">
        <v>2056</v>
      </c>
      <c r="E777" s="43" t="s">
        <v>36</v>
      </c>
      <c r="F777" s="44" t="n">
        <v>724.66</v>
      </c>
      <c r="G777" s="45"/>
      <c r="H777" s="45"/>
      <c r="I777" s="45"/>
      <c r="J777" s="45"/>
      <c r="K777" s="45"/>
      <c r="L777" s="45"/>
      <c r="M777" s="45"/>
      <c r="N777" s="46"/>
    </row>
    <row r="778" customFormat="false" ht="23.85" hidden="false" customHeight="false" outlineLevel="0" collapsed="false">
      <c r="A778" s="41" t="s">
        <v>2057</v>
      </c>
      <c r="B778" s="42" t="s">
        <v>2058</v>
      </c>
      <c r="C778" s="41" t="s">
        <v>34</v>
      </c>
      <c r="D778" s="41" t="s">
        <v>2059</v>
      </c>
      <c r="E778" s="43" t="s">
        <v>36</v>
      </c>
      <c r="F778" s="44" t="n">
        <v>2736.02</v>
      </c>
      <c r="G778" s="45"/>
      <c r="H778" s="45"/>
      <c r="I778" s="45"/>
      <c r="J778" s="45"/>
      <c r="K778" s="45"/>
      <c r="L778" s="45"/>
      <c r="M778" s="45"/>
      <c r="N778" s="46"/>
    </row>
    <row r="779" customFormat="false" ht="23.85" hidden="false" customHeight="false" outlineLevel="0" collapsed="false">
      <c r="A779" s="41" t="s">
        <v>2060</v>
      </c>
      <c r="B779" s="42" t="s">
        <v>2061</v>
      </c>
      <c r="C779" s="41" t="s">
        <v>29</v>
      </c>
      <c r="D779" s="41" t="s">
        <v>2062</v>
      </c>
      <c r="E779" s="43" t="s">
        <v>31</v>
      </c>
      <c r="F779" s="44" t="n">
        <v>472.3</v>
      </c>
      <c r="G779" s="45"/>
      <c r="H779" s="45"/>
      <c r="I779" s="45"/>
      <c r="J779" s="45"/>
      <c r="K779" s="45"/>
      <c r="L779" s="45"/>
      <c r="M779" s="45"/>
      <c r="N779" s="46"/>
    </row>
    <row r="780" customFormat="false" ht="14.25" hidden="false" customHeight="false" outlineLevel="0" collapsed="false">
      <c r="A780" s="41" t="s">
        <v>2063</v>
      </c>
      <c r="B780" s="42" t="s">
        <v>2064</v>
      </c>
      <c r="C780" s="41" t="s">
        <v>524</v>
      </c>
      <c r="D780" s="41" t="s">
        <v>2065</v>
      </c>
      <c r="E780" s="43" t="s">
        <v>36</v>
      </c>
      <c r="F780" s="44" t="n">
        <v>22.68</v>
      </c>
      <c r="G780" s="45"/>
      <c r="H780" s="45"/>
      <c r="I780" s="45"/>
      <c r="J780" s="45"/>
      <c r="K780" s="45"/>
      <c r="L780" s="45"/>
      <c r="M780" s="45"/>
      <c r="N780" s="46"/>
    </row>
    <row r="781" customFormat="false" ht="14.25" hidden="false" customHeight="false" outlineLevel="0" collapsed="false">
      <c r="A781" s="41" t="s">
        <v>2066</v>
      </c>
      <c r="B781" s="42" t="s">
        <v>2067</v>
      </c>
      <c r="C781" s="41" t="s">
        <v>34</v>
      </c>
      <c r="D781" s="41" t="s">
        <v>2068</v>
      </c>
      <c r="E781" s="43" t="s">
        <v>36</v>
      </c>
      <c r="F781" s="44" t="n">
        <v>248.14</v>
      </c>
      <c r="G781" s="45"/>
      <c r="H781" s="45"/>
      <c r="I781" s="45"/>
      <c r="J781" s="45"/>
      <c r="K781" s="45"/>
      <c r="L781" s="45"/>
      <c r="M781" s="45"/>
      <c r="N781" s="46"/>
    </row>
    <row r="782" customFormat="false" ht="14.25" hidden="false" customHeight="false" outlineLevel="0" collapsed="false">
      <c r="A782" s="41" t="s">
        <v>2069</v>
      </c>
      <c r="B782" s="42" t="s">
        <v>2070</v>
      </c>
      <c r="C782" s="41" t="s">
        <v>34</v>
      </c>
      <c r="D782" s="41" t="s">
        <v>2071</v>
      </c>
      <c r="E782" s="43" t="s">
        <v>93</v>
      </c>
      <c r="F782" s="44" t="n">
        <v>107.35</v>
      </c>
      <c r="G782" s="45"/>
      <c r="H782" s="45"/>
      <c r="I782" s="45"/>
      <c r="J782" s="45"/>
      <c r="K782" s="45"/>
      <c r="L782" s="45"/>
      <c r="M782" s="45"/>
      <c r="N782" s="46"/>
    </row>
    <row r="783" customFormat="false" ht="23.85" hidden="false" customHeight="false" outlineLevel="0" collapsed="false">
      <c r="A783" s="41" t="s">
        <v>2072</v>
      </c>
      <c r="B783" s="42" t="s">
        <v>2073</v>
      </c>
      <c r="C783" s="41" t="s">
        <v>29</v>
      </c>
      <c r="D783" s="41" t="s">
        <v>2074</v>
      </c>
      <c r="E783" s="43" t="s">
        <v>93</v>
      </c>
      <c r="F783" s="44" t="n">
        <v>314.6</v>
      </c>
      <c r="G783" s="45"/>
      <c r="H783" s="45"/>
      <c r="I783" s="45"/>
      <c r="J783" s="45"/>
      <c r="K783" s="45"/>
      <c r="L783" s="45"/>
      <c r="M783" s="45"/>
      <c r="N783" s="46"/>
    </row>
    <row r="784" customFormat="false" ht="23.85" hidden="false" customHeight="false" outlineLevel="0" collapsed="false">
      <c r="A784" s="41" t="s">
        <v>2075</v>
      </c>
      <c r="B784" s="42" t="s">
        <v>2076</v>
      </c>
      <c r="C784" s="41" t="s">
        <v>29</v>
      </c>
      <c r="D784" s="41" t="s">
        <v>2077</v>
      </c>
      <c r="E784" s="43" t="s">
        <v>93</v>
      </c>
      <c r="F784" s="44" t="n">
        <v>1269.7</v>
      </c>
      <c r="G784" s="45"/>
      <c r="H784" s="45"/>
      <c r="I784" s="45"/>
      <c r="J784" s="45"/>
      <c r="K784" s="45"/>
      <c r="L784" s="45"/>
      <c r="M784" s="45"/>
      <c r="N784" s="46"/>
    </row>
    <row r="785" customFormat="false" ht="14.25" hidden="false" customHeight="false" outlineLevel="0" collapsed="false">
      <c r="A785" s="36" t="s">
        <v>2078</v>
      </c>
      <c r="B785" s="36"/>
      <c r="C785" s="36"/>
      <c r="D785" s="36" t="s">
        <v>2079</v>
      </c>
      <c r="E785" s="36"/>
      <c r="F785" s="47"/>
      <c r="G785" s="38"/>
      <c r="H785" s="39"/>
      <c r="I785" s="39"/>
      <c r="J785" s="39"/>
      <c r="K785" s="39"/>
      <c r="L785" s="39"/>
      <c r="M785" s="38"/>
      <c r="N785" s="40"/>
    </row>
    <row r="786" customFormat="false" ht="14.25" hidden="false" customHeight="false" outlineLevel="0" collapsed="false">
      <c r="A786" s="48" t="s">
        <v>2080</v>
      </c>
      <c r="B786" s="48"/>
      <c r="C786" s="48"/>
      <c r="D786" s="48" t="s">
        <v>2081</v>
      </c>
      <c r="E786" s="48"/>
      <c r="F786" s="49"/>
      <c r="G786" s="50"/>
      <c r="H786" s="51"/>
      <c r="I786" s="51"/>
      <c r="J786" s="51"/>
      <c r="K786" s="51"/>
      <c r="L786" s="51"/>
      <c r="M786" s="50"/>
      <c r="N786" s="52"/>
    </row>
    <row r="787" customFormat="false" ht="35.05" hidden="false" customHeight="false" outlineLevel="0" collapsed="false">
      <c r="A787" s="41" t="s">
        <v>2082</v>
      </c>
      <c r="B787" s="42" t="s">
        <v>2083</v>
      </c>
      <c r="C787" s="41" t="s">
        <v>34</v>
      </c>
      <c r="D787" s="41" t="s">
        <v>2084</v>
      </c>
      <c r="E787" s="43" t="s">
        <v>36</v>
      </c>
      <c r="F787" s="44" t="n">
        <v>5073.56</v>
      </c>
      <c r="G787" s="45"/>
      <c r="H787" s="45"/>
      <c r="I787" s="45"/>
      <c r="J787" s="45"/>
      <c r="K787" s="45"/>
      <c r="L787" s="45"/>
      <c r="M787" s="45"/>
      <c r="N787" s="46"/>
    </row>
    <row r="788" customFormat="false" ht="35.05" hidden="false" customHeight="false" outlineLevel="0" collapsed="false">
      <c r="A788" s="41" t="s">
        <v>2085</v>
      </c>
      <c r="B788" s="42" t="s">
        <v>2086</v>
      </c>
      <c r="C788" s="41" t="s">
        <v>29</v>
      </c>
      <c r="D788" s="41" t="s">
        <v>2087</v>
      </c>
      <c r="E788" s="43" t="s">
        <v>36</v>
      </c>
      <c r="F788" s="44" t="n">
        <v>1465.93</v>
      </c>
      <c r="G788" s="45"/>
      <c r="H788" s="45"/>
      <c r="I788" s="45"/>
      <c r="J788" s="45"/>
      <c r="K788" s="45"/>
      <c r="L788" s="45"/>
      <c r="M788" s="45"/>
      <c r="N788" s="46"/>
    </row>
    <row r="789" customFormat="false" ht="23.85" hidden="false" customHeight="false" outlineLevel="0" collapsed="false">
      <c r="A789" s="41" t="s">
        <v>2088</v>
      </c>
      <c r="B789" s="42" t="s">
        <v>2089</v>
      </c>
      <c r="C789" s="41" t="s">
        <v>29</v>
      </c>
      <c r="D789" s="41" t="s">
        <v>2090</v>
      </c>
      <c r="E789" s="43" t="s">
        <v>36</v>
      </c>
      <c r="F789" s="44" t="n">
        <v>25.66</v>
      </c>
      <c r="G789" s="45"/>
      <c r="H789" s="45"/>
      <c r="I789" s="45"/>
      <c r="J789" s="45"/>
      <c r="K789" s="45"/>
      <c r="L789" s="45"/>
      <c r="M789" s="45"/>
      <c r="N789" s="46"/>
    </row>
    <row r="790" customFormat="false" ht="46.25" hidden="false" customHeight="false" outlineLevel="0" collapsed="false">
      <c r="A790" s="41" t="s">
        <v>2091</v>
      </c>
      <c r="B790" s="42" t="s">
        <v>2092</v>
      </c>
      <c r="C790" s="41" t="s">
        <v>34</v>
      </c>
      <c r="D790" s="41" t="s">
        <v>2093</v>
      </c>
      <c r="E790" s="43" t="s">
        <v>36</v>
      </c>
      <c r="F790" s="44" t="n">
        <v>5073.56</v>
      </c>
      <c r="G790" s="45"/>
      <c r="H790" s="45"/>
      <c r="I790" s="45"/>
      <c r="J790" s="45"/>
      <c r="K790" s="45"/>
      <c r="L790" s="45"/>
      <c r="M790" s="45"/>
      <c r="N790" s="46"/>
    </row>
    <row r="791" customFormat="false" ht="14.25" hidden="false" customHeight="false" outlineLevel="0" collapsed="false">
      <c r="A791" s="41" t="s">
        <v>2094</v>
      </c>
      <c r="B791" s="42" t="s">
        <v>2095</v>
      </c>
      <c r="C791" s="41" t="s">
        <v>581</v>
      </c>
      <c r="D791" s="41" t="s">
        <v>2096</v>
      </c>
      <c r="E791" s="43" t="s">
        <v>36</v>
      </c>
      <c r="F791" s="44" t="n">
        <v>790.66</v>
      </c>
      <c r="G791" s="45"/>
      <c r="H791" s="45"/>
      <c r="I791" s="45"/>
      <c r="J791" s="45"/>
      <c r="K791" s="45"/>
      <c r="L791" s="45"/>
      <c r="M791" s="45"/>
      <c r="N791" s="46"/>
    </row>
    <row r="792" customFormat="false" ht="23.85" hidden="false" customHeight="false" outlineLevel="0" collapsed="false">
      <c r="A792" s="41" t="s">
        <v>2097</v>
      </c>
      <c r="B792" s="42" t="s">
        <v>2098</v>
      </c>
      <c r="C792" s="41" t="s">
        <v>524</v>
      </c>
      <c r="D792" s="41" t="s">
        <v>2099</v>
      </c>
      <c r="E792" s="43" t="s">
        <v>36</v>
      </c>
      <c r="F792" s="44" t="n">
        <v>428.55</v>
      </c>
      <c r="G792" s="45"/>
      <c r="H792" s="45"/>
      <c r="I792" s="45"/>
      <c r="J792" s="45"/>
      <c r="K792" s="45"/>
      <c r="L792" s="45"/>
      <c r="M792" s="45"/>
      <c r="N792" s="46"/>
    </row>
    <row r="793" customFormat="false" ht="23.85" hidden="false" customHeight="false" outlineLevel="0" collapsed="false">
      <c r="A793" s="41" t="s">
        <v>2100</v>
      </c>
      <c r="B793" s="42" t="s">
        <v>2101</v>
      </c>
      <c r="C793" s="41" t="s">
        <v>524</v>
      </c>
      <c r="D793" s="41" t="s">
        <v>2102</v>
      </c>
      <c r="E793" s="43" t="s">
        <v>36</v>
      </c>
      <c r="F793" s="44" t="n">
        <v>819.19</v>
      </c>
      <c r="G793" s="45"/>
      <c r="H793" s="45"/>
      <c r="I793" s="45"/>
      <c r="J793" s="45"/>
      <c r="K793" s="45"/>
      <c r="L793" s="45"/>
      <c r="M793" s="45"/>
      <c r="N793" s="46"/>
    </row>
    <row r="794" customFormat="false" ht="14.25" hidden="false" customHeight="false" outlineLevel="0" collapsed="false">
      <c r="A794" s="41" t="s">
        <v>2103</v>
      </c>
      <c r="B794" s="42" t="s">
        <v>2104</v>
      </c>
      <c r="C794" s="41" t="s">
        <v>581</v>
      </c>
      <c r="D794" s="41" t="s">
        <v>2105</v>
      </c>
      <c r="E794" s="43" t="s">
        <v>36</v>
      </c>
      <c r="F794" s="44" t="n">
        <v>24.84</v>
      </c>
      <c r="G794" s="45"/>
      <c r="H794" s="45"/>
      <c r="I794" s="45"/>
      <c r="J794" s="45"/>
      <c r="K794" s="45"/>
      <c r="L794" s="45"/>
      <c r="M794" s="45"/>
      <c r="N794" s="46"/>
    </row>
    <row r="795" customFormat="false" ht="14.25" hidden="false" customHeight="false" outlineLevel="0" collapsed="false">
      <c r="A795" s="48" t="s">
        <v>2106</v>
      </c>
      <c r="B795" s="48"/>
      <c r="C795" s="48"/>
      <c r="D795" s="48" t="s">
        <v>2107</v>
      </c>
      <c r="E795" s="48"/>
      <c r="F795" s="49"/>
      <c r="G795" s="50"/>
      <c r="H795" s="51"/>
      <c r="I795" s="51"/>
      <c r="J795" s="51"/>
      <c r="K795" s="51"/>
      <c r="L795" s="51"/>
      <c r="M795" s="50"/>
      <c r="N795" s="52"/>
    </row>
    <row r="796" customFormat="false" ht="46.25" hidden="false" customHeight="false" outlineLevel="0" collapsed="false">
      <c r="A796" s="41" t="s">
        <v>2108</v>
      </c>
      <c r="B796" s="42" t="s">
        <v>2109</v>
      </c>
      <c r="C796" s="41" t="s">
        <v>34</v>
      </c>
      <c r="D796" s="41" t="s">
        <v>2110</v>
      </c>
      <c r="E796" s="43" t="s">
        <v>36</v>
      </c>
      <c r="F796" s="44" t="n">
        <v>3636.95</v>
      </c>
      <c r="G796" s="45"/>
      <c r="H796" s="45"/>
      <c r="I796" s="45"/>
      <c r="J796" s="45"/>
      <c r="K796" s="45"/>
      <c r="L796" s="45"/>
      <c r="M796" s="45"/>
      <c r="N796" s="46"/>
    </row>
    <row r="797" customFormat="false" ht="46.25" hidden="false" customHeight="false" outlineLevel="0" collapsed="false">
      <c r="A797" s="41" t="s">
        <v>2111</v>
      </c>
      <c r="B797" s="42" t="s">
        <v>2112</v>
      </c>
      <c r="C797" s="41" t="s">
        <v>34</v>
      </c>
      <c r="D797" s="41" t="s">
        <v>2113</v>
      </c>
      <c r="E797" s="43" t="s">
        <v>36</v>
      </c>
      <c r="F797" s="44" t="n">
        <v>3636.95</v>
      </c>
      <c r="G797" s="45"/>
      <c r="H797" s="45"/>
      <c r="I797" s="45"/>
      <c r="J797" s="45"/>
      <c r="K797" s="45"/>
      <c r="L797" s="45"/>
      <c r="M797" s="45"/>
      <c r="N797" s="46"/>
    </row>
    <row r="798" customFormat="false" ht="23.85" hidden="false" customHeight="false" outlineLevel="0" collapsed="false">
      <c r="A798" s="41" t="s">
        <v>2114</v>
      </c>
      <c r="B798" s="42" t="s">
        <v>2115</v>
      </c>
      <c r="C798" s="41" t="s">
        <v>29</v>
      </c>
      <c r="D798" s="41" t="s">
        <v>2116</v>
      </c>
      <c r="E798" s="43" t="s">
        <v>31</v>
      </c>
      <c r="F798" s="44" t="n">
        <v>228.05</v>
      </c>
      <c r="G798" s="45"/>
      <c r="H798" s="45"/>
      <c r="I798" s="45"/>
      <c r="J798" s="45"/>
      <c r="K798" s="45"/>
      <c r="L798" s="45"/>
      <c r="M798" s="45"/>
      <c r="N798" s="46"/>
    </row>
    <row r="799" customFormat="false" ht="23.85" hidden="false" customHeight="false" outlineLevel="0" collapsed="false">
      <c r="A799" s="41" t="s">
        <v>2117</v>
      </c>
      <c r="B799" s="42" t="s">
        <v>2118</v>
      </c>
      <c r="C799" s="41" t="s">
        <v>29</v>
      </c>
      <c r="D799" s="41" t="s">
        <v>2119</v>
      </c>
      <c r="E799" s="43" t="s">
        <v>36</v>
      </c>
      <c r="F799" s="44" t="n">
        <v>47.66</v>
      </c>
      <c r="G799" s="45"/>
      <c r="H799" s="45"/>
      <c r="I799" s="45"/>
      <c r="J799" s="45"/>
      <c r="K799" s="45"/>
      <c r="L799" s="45"/>
      <c r="M799" s="45"/>
      <c r="N799" s="46"/>
    </row>
    <row r="800" customFormat="false" ht="23.85" hidden="false" customHeight="false" outlineLevel="0" collapsed="false">
      <c r="A800" s="41" t="s">
        <v>2120</v>
      </c>
      <c r="B800" s="42" t="s">
        <v>2121</v>
      </c>
      <c r="C800" s="41" t="s">
        <v>29</v>
      </c>
      <c r="D800" s="41" t="s">
        <v>2122</v>
      </c>
      <c r="E800" s="43" t="s">
        <v>31</v>
      </c>
      <c r="F800" s="44" t="n">
        <v>27.97</v>
      </c>
      <c r="G800" s="45"/>
      <c r="H800" s="45"/>
      <c r="I800" s="45"/>
      <c r="J800" s="45"/>
      <c r="K800" s="45"/>
      <c r="L800" s="45"/>
      <c r="M800" s="45"/>
      <c r="N800" s="46"/>
    </row>
    <row r="801" customFormat="false" ht="14.25" hidden="false" customHeight="false" outlineLevel="0" collapsed="false">
      <c r="A801" s="36" t="s">
        <v>2123</v>
      </c>
      <c r="B801" s="36"/>
      <c r="C801" s="36"/>
      <c r="D801" s="36" t="s">
        <v>2124</v>
      </c>
      <c r="E801" s="36"/>
      <c r="F801" s="47"/>
      <c r="G801" s="38"/>
      <c r="H801" s="39"/>
      <c r="I801" s="39"/>
      <c r="J801" s="39"/>
      <c r="K801" s="39"/>
      <c r="L801" s="39"/>
      <c r="M801" s="38"/>
      <c r="N801" s="40"/>
    </row>
    <row r="802" customFormat="false" ht="23.85" hidden="false" customHeight="false" outlineLevel="0" collapsed="false">
      <c r="A802" s="41" t="s">
        <v>2125</v>
      </c>
      <c r="B802" s="42" t="s">
        <v>2126</v>
      </c>
      <c r="C802" s="41" t="s">
        <v>29</v>
      </c>
      <c r="D802" s="41" t="s">
        <v>2127</v>
      </c>
      <c r="E802" s="43" t="s">
        <v>36</v>
      </c>
      <c r="F802" s="44" t="n">
        <v>267.36</v>
      </c>
      <c r="G802" s="45"/>
      <c r="H802" s="45"/>
      <c r="I802" s="45"/>
      <c r="J802" s="45"/>
      <c r="K802" s="45"/>
      <c r="L802" s="45"/>
      <c r="M802" s="45"/>
      <c r="N802" s="46"/>
    </row>
    <row r="803" customFormat="false" ht="23.85" hidden="false" customHeight="false" outlineLevel="0" collapsed="false">
      <c r="A803" s="41" t="s">
        <v>2128</v>
      </c>
      <c r="B803" s="42" t="s">
        <v>2129</v>
      </c>
      <c r="C803" s="41" t="s">
        <v>34</v>
      </c>
      <c r="D803" s="41" t="s">
        <v>2130</v>
      </c>
      <c r="E803" s="43" t="s">
        <v>36</v>
      </c>
      <c r="F803" s="44" t="n">
        <v>171.07</v>
      </c>
      <c r="G803" s="45"/>
      <c r="H803" s="45"/>
      <c r="I803" s="45"/>
      <c r="J803" s="45"/>
      <c r="K803" s="45"/>
      <c r="L803" s="45"/>
      <c r="M803" s="45"/>
      <c r="N803" s="46"/>
    </row>
    <row r="804" customFormat="false" ht="35.05" hidden="false" customHeight="false" outlineLevel="0" collapsed="false">
      <c r="A804" s="41" t="s">
        <v>2131</v>
      </c>
      <c r="B804" s="42" t="s">
        <v>2132</v>
      </c>
      <c r="C804" s="41" t="s">
        <v>29</v>
      </c>
      <c r="D804" s="41" t="s">
        <v>2133</v>
      </c>
      <c r="E804" s="43" t="s">
        <v>31</v>
      </c>
      <c r="F804" s="44" t="n">
        <v>2453.56</v>
      </c>
      <c r="G804" s="45"/>
      <c r="H804" s="45"/>
      <c r="I804" s="45"/>
      <c r="J804" s="45"/>
      <c r="K804" s="45"/>
      <c r="L804" s="45"/>
      <c r="M804" s="45"/>
      <c r="N804" s="46"/>
    </row>
    <row r="805" customFormat="false" ht="23.85" hidden="false" customHeight="false" outlineLevel="0" collapsed="false">
      <c r="A805" s="41" t="s">
        <v>2134</v>
      </c>
      <c r="B805" s="42" t="s">
        <v>2135</v>
      </c>
      <c r="C805" s="41" t="s">
        <v>29</v>
      </c>
      <c r="D805" s="41" t="s">
        <v>2136</v>
      </c>
      <c r="E805" s="43" t="s">
        <v>36</v>
      </c>
      <c r="F805" s="44" t="n">
        <v>8.99</v>
      </c>
      <c r="G805" s="45"/>
      <c r="H805" s="45"/>
      <c r="I805" s="45"/>
      <c r="J805" s="45"/>
      <c r="K805" s="45"/>
      <c r="L805" s="45"/>
      <c r="M805" s="45"/>
      <c r="N805" s="46"/>
    </row>
    <row r="806" customFormat="false" ht="91" hidden="false" customHeight="false" outlineLevel="0" collapsed="false">
      <c r="A806" s="41" t="s">
        <v>2137</v>
      </c>
      <c r="B806" s="42" t="s">
        <v>2138</v>
      </c>
      <c r="C806" s="41" t="s">
        <v>1995</v>
      </c>
      <c r="D806" s="41" t="s">
        <v>2139</v>
      </c>
      <c r="E806" s="43" t="s">
        <v>36</v>
      </c>
      <c r="F806" s="44" t="n">
        <v>519.27</v>
      </c>
      <c r="G806" s="45"/>
      <c r="H806" s="45"/>
      <c r="I806" s="45"/>
      <c r="J806" s="45"/>
      <c r="K806" s="45"/>
      <c r="L806" s="45"/>
      <c r="M806" s="45"/>
      <c r="N806" s="46"/>
    </row>
    <row r="807" customFormat="false" ht="14.25" hidden="false" customHeight="false" outlineLevel="0" collapsed="false">
      <c r="A807" s="31" t="s">
        <v>2140</v>
      </c>
      <c r="B807" s="31"/>
      <c r="C807" s="31"/>
      <c r="D807" s="31" t="s">
        <v>2141</v>
      </c>
      <c r="E807" s="31"/>
      <c r="F807" s="53"/>
      <c r="G807" s="33"/>
      <c r="H807" s="34"/>
      <c r="I807" s="34"/>
      <c r="J807" s="34"/>
      <c r="K807" s="34"/>
      <c r="L807" s="34"/>
      <c r="M807" s="33"/>
      <c r="N807" s="35"/>
    </row>
    <row r="808" customFormat="false" ht="14.25" hidden="false" customHeight="false" outlineLevel="0" collapsed="false">
      <c r="A808" s="36" t="s">
        <v>2142</v>
      </c>
      <c r="B808" s="36"/>
      <c r="C808" s="36"/>
      <c r="D808" s="36" t="s">
        <v>2143</v>
      </c>
      <c r="E808" s="36"/>
      <c r="F808" s="47"/>
      <c r="G808" s="38"/>
      <c r="H808" s="39"/>
      <c r="I808" s="39"/>
      <c r="J808" s="39"/>
      <c r="K808" s="39"/>
      <c r="L808" s="39"/>
      <c r="M808" s="38"/>
      <c r="N808" s="40"/>
    </row>
    <row r="809" customFormat="false" ht="23.85" hidden="false" customHeight="false" outlineLevel="0" collapsed="false">
      <c r="A809" s="41" t="s">
        <v>2144</v>
      </c>
      <c r="B809" s="42" t="s">
        <v>2145</v>
      </c>
      <c r="C809" s="41" t="s">
        <v>29</v>
      </c>
      <c r="D809" s="41" t="s">
        <v>2146</v>
      </c>
      <c r="E809" s="43" t="s">
        <v>31</v>
      </c>
      <c r="F809" s="44" t="n">
        <v>1477.97</v>
      </c>
      <c r="G809" s="45"/>
      <c r="H809" s="45"/>
      <c r="I809" s="45"/>
      <c r="J809" s="45"/>
      <c r="K809" s="45"/>
      <c r="L809" s="45"/>
      <c r="M809" s="45"/>
      <c r="N809" s="46"/>
    </row>
    <row r="810" customFormat="false" ht="35.05" hidden="false" customHeight="false" outlineLevel="0" collapsed="false">
      <c r="A810" s="41" t="s">
        <v>2147</v>
      </c>
      <c r="B810" s="42" t="s">
        <v>2148</v>
      </c>
      <c r="C810" s="41" t="s">
        <v>34</v>
      </c>
      <c r="D810" s="41" t="s">
        <v>2149</v>
      </c>
      <c r="E810" s="43" t="s">
        <v>36</v>
      </c>
      <c r="F810" s="44" t="n">
        <v>13.73</v>
      </c>
      <c r="G810" s="45"/>
      <c r="H810" s="45"/>
      <c r="I810" s="45"/>
      <c r="J810" s="45"/>
      <c r="K810" s="45"/>
      <c r="L810" s="45"/>
      <c r="M810" s="45"/>
      <c r="N810" s="46"/>
    </row>
    <row r="811" customFormat="false" ht="23.85" hidden="false" customHeight="false" outlineLevel="0" collapsed="false">
      <c r="A811" s="41" t="s">
        <v>2150</v>
      </c>
      <c r="B811" s="42" t="s">
        <v>2151</v>
      </c>
      <c r="C811" s="41" t="s">
        <v>29</v>
      </c>
      <c r="D811" s="41" t="s">
        <v>2152</v>
      </c>
      <c r="E811" s="43" t="s">
        <v>36</v>
      </c>
      <c r="F811" s="44" t="n">
        <v>13.73</v>
      </c>
      <c r="G811" s="45"/>
      <c r="H811" s="45"/>
      <c r="I811" s="45"/>
      <c r="J811" s="45"/>
      <c r="K811" s="45"/>
      <c r="L811" s="45"/>
      <c r="M811" s="45"/>
      <c r="N811" s="46"/>
    </row>
    <row r="812" customFormat="false" ht="46.25" hidden="false" customHeight="false" outlineLevel="0" collapsed="false">
      <c r="A812" s="41" t="s">
        <v>2153</v>
      </c>
      <c r="B812" s="42" t="s">
        <v>2154</v>
      </c>
      <c r="C812" s="41" t="s">
        <v>34</v>
      </c>
      <c r="D812" s="41" t="s">
        <v>2155</v>
      </c>
      <c r="E812" s="43" t="s">
        <v>36</v>
      </c>
      <c r="F812" s="44" t="n">
        <v>21.6</v>
      </c>
      <c r="G812" s="45"/>
      <c r="H812" s="45"/>
      <c r="I812" s="45"/>
      <c r="J812" s="45"/>
      <c r="K812" s="45"/>
      <c r="L812" s="45"/>
      <c r="M812" s="45"/>
      <c r="N812" s="46"/>
    </row>
    <row r="813" customFormat="false" ht="35.05" hidden="false" customHeight="false" outlineLevel="0" collapsed="false">
      <c r="A813" s="41" t="s">
        <v>2156</v>
      </c>
      <c r="B813" s="42" t="s">
        <v>2157</v>
      </c>
      <c r="C813" s="41" t="s">
        <v>29</v>
      </c>
      <c r="D813" s="41" t="s">
        <v>2158</v>
      </c>
      <c r="E813" s="43" t="s">
        <v>31</v>
      </c>
      <c r="F813" s="44" t="n">
        <v>26.46</v>
      </c>
      <c r="G813" s="45"/>
      <c r="H813" s="45"/>
      <c r="I813" s="45"/>
      <c r="J813" s="45"/>
      <c r="K813" s="45"/>
      <c r="L813" s="45"/>
      <c r="M813" s="45"/>
      <c r="N813" s="46"/>
    </row>
    <row r="814" customFormat="false" ht="23.85" hidden="false" customHeight="false" outlineLevel="0" collapsed="false">
      <c r="A814" s="41" t="s">
        <v>2159</v>
      </c>
      <c r="B814" s="42" t="s">
        <v>2160</v>
      </c>
      <c r="C814" s="41" t="s">
        <v>524</v>
      </c>
      <c r="D814" s="41" t="s">
        <v>2161</v>
      </c>
      <c r="E814" s="43" t="s">
        <v>36</v>
      </c>
      <c r="F814" s="44" t="n">
        <v>1270.13</v>
      </c>
      <c r="G814" s="45"/>
      <c r="H814" s="45"/>
      <c r="I814" s="45"/>
      <c r="J814" s="45"/>
      <c r="K814" s="45"/>
      <c r="L814" s="45"/>
      <c r="M814" s="45"/>
      <c r="N814" s="46"/>
    </row>
    <row r="815" customFormat="false" ht="35.05" hidden="false" customHeight="false" outlineLevel="0" collapsed="false">
      <c r="A815" s="41" t="s">
        <v>2162</v>
      </c>
      <c r="B815" s="42" t="s">
        <v>2163</v>
      </c>
      <c r="C815" s="41" t="s">
        <v>29</v>
      </c>
      <c r="D815" s="41" t="s">
        <v>2164</v>
      </c>
      <c r="E815" s="43" t="s">
        <v>31</v>
      </c>
      <c r="F815" s="44" t="n">
        <v>562.89</v>
      </c>
      <c r="G815" s="45"/>
      <c r="H815" s="45"/>
      <c r="I815" s="45"/>
      <c r="J815" s="45"/>
      <c r="K815" s="45"/>
      <c r="L815" s="45"/>
      <c r="M815" s="45"/>
      <c r="N815" s="46"/>
    </row>
    <row r="816" customFormat="false" ht="35.05" hidden="false" customHeight="false" outlineLevel="0" collapsed="false">
      <c r="A816" s="41" t="s">
        <v>2165</v>
      </c>
      <c r="B816" s="42" t="s">
        <v>2166</v>
      </c>
      <c r="C816" s="41" t="s">
        <v>34</v>
      </c>
      <c r="D816" s="41" t="s">
        <v>2167</v>
      </c>
      <c r="E816" s="43" t="s">
        <v>76</v>
      </c>
      <c r="F816" s="44" t="n">
        <v>1</v>
      </c>
      <c r="G816" s="45"/>
      <c r="H816" s="45"/>
      <c r="I816" s="45"/>
      <c r="J816" s="45"/>
      <c r="K816" s="45"/>
      <c r="L816" s="45"/>
      <c r="M816" s="45"/>
      <c r="N816" s="46"/>
    </row>
    <row r="817" customFormat="false" ht="23.85" hidden="false" customHeight="false" outlineLevel="0" collapsed="false">
      <c r="A817" s="41" t="s">
        <v>2168</v>
      </c>
      <c r="B817" s="42" t="s">
        <v>2169</v>
      </c>
      <c r="C817" s="41" t="s">
        <v>34</v>
      </c>
      <c r="D817" s="41" t="s">
        <v>2170</v>
      </c>
      <c r="E817" s="43" t="s">
        <v>93</v>
      </c>
      <c r="F817" s="44" t="n">
        <v>73.4</v>
      </c>
      <c r="G817" s="45"/>
      <c r="H817" s="45"/>
      <c r="I817" s="45"/>
      <c r="J817" s="45"/>
      <c r="K817" s="45"/>
      <c r="L817" s="45"/>
      <c r="M817" s="45"/>
      <c r="N817" s="46"/>
    </row>
    <row r="818" customFormat="false" ht="14.25" hidden="false" customHeight="false" outlineLevel="0" collapsed="false">
      <c r="A818" s="36" t="s">
        <v>2171</v>
      </c>
      <c r="B818" s="36"/>
      <c r="C818" s="36"/>
      <c r="D818" s="36" t="s">
        <v>2172</v>
      </c>
      <c r="E818" s="36"/>
      <c r="F818" s="47"/>
      <c r="G818" s="38"/>
      <c r="H818" s="39"/>
      <c r="I818" s="39"/>
      <c r="J818" s="39"/>
      <c r="K818" s="39"/>
      <c r="L818" s="39"/>
      <c r="M818" s="38"/>
      <c r="N818" s="40"/>
    </row>
    <row r="819" customFormat="false" ht="57.45" hidden="false" customHeight="false" outlineLevel="0" collapsed="false">
      <c r="A819" s="41" t="s">
        <v>2173</v>
      </c>
      <c r="B819" s="42" t="s">
        <v>2174</v>
      </c>
      <c r="C819" s="41" t="s">
        <v>34</v>
      </c>
      <c r="D819" s="41" t="s">
        <v>2175</v>
      </c>
      <c r="E819" s="43" t="s">
        <v>76</v>
      </c>
      <c r="F819" s="44" t="n">
        <v>95</v>
      </c>
      <c r="G819" s="45"/>
      <c r="H819" s="45"/>
      <c r="I819" s="45"/>
      <c r="J819" s="45"/>
      <c r="K819" s="45"/>
      <c r="L819" s="45"/>
      <c r="M819" s="45"/>
      <c r="N819" s="46"/>
    </row>
    <row r="820" customFormat="false" ht="57.45" hidden="false" customHeight="false" outlineLevel="0" collapsed="false">
      <c r="A820" s="41" t="s">
        <v>2176</v>
      </c>
      <c r="B820" s="42" t="s">
        <v>2177</v>
      </c>
      <c r="C820" s="41" t="s">
        <v>29</v>
      </c>
      <c r="D820" s="41" t="s">
        <v>2178</v>
      </c>
      <c r="E820" s="43" t="s">
        <v>76</v>
      </c>
      <c r="F820" s="44" t="n">
        <v>9</v>
      </c>
      <c r="G820" s="45"/>
      <c r="H820" s="45"/>
      <c r="I820" s="45"/>
      <c r="J820" s="45"/>
      <c r="K820" s="45"/>
      <c r="L820" s="45"/>
      <c r="M820" s="45"/>
      <c r="N820" s="46"/>
    </row>
    <row r="821" customFormat="false" ht="57.45" hidden="false" customHeight="false" outlineLevel="0" collapsed="false">
      <c r="A821" s="41" t="s">
        <v>2179</v>
      </c>
      <c r="B821" s="42" t="s">
        <v>2180</v>
      </c>
      <c r="C821" s="41" t="s">
        <v>34</v>
      </c>
      <c r="D821" s="41" t="s">
        <v>2181</v>
      </c>
      <c r="E821" s="43" t="s">
        <v>76</v>
      </c>
      <c r="F821" s="44" t="n">
        <v>19</v>
      </c>
      <c r="G821" s="45"/>
      <c r="H821" s="45"/>
      <c r="I821" s="45"/>
      <c r="J821" s="45"/>
      <c r="K821" s="45"/>
      <c r="L821" s="45"/>
      <c r="M821" s="45"/>
      <c r="N821" s="46"/>
    </row>
    <row r="822" customFormat="false" ht="46.25" hidden="false" customHeight="false" outlineLevel="0" collapsed="false">
      <c r="A822" s="41" t="s">
        <v>2182</v>
      </c>
      <c r="B822" s="42" t="s">
        <v>2183</v>
      </c>
      <c r="C822" s="41" t="s">
        <v>29</v>
      </c>
      <c r="D822" s="41" t="s">
        <v>2184</v>
      </c>
      <c r="E822" s="43" t="s">
        <v>76</v>
      </c>
      <c r="F822" s="44" t="n">
        <v>3</v>
      </c>
      <c r="G822" s="45"/>
      <c r="H822" s="45"/>
      <c r="I822" s="45"/>
      <c r="J822" s="45"/>
      <c r="K822" s="45"/>
      <c r="L822" s="45"/>
      <c r="M822" s="45"/>
      <c r="N822" s="46"/>
    </row>
    <row r="823" customFormat="false" ht="57.45" hidden="false" customHeight="false" outlineLevel="0" collapsed="false">
      <c r="A823" s="41" t="s">
        <v>2185</v>
      </c>
      <c r="B823" s="42" t="s">
        <v>2186</v>
      </c>
      <c r="C823" s="41" t="s">
        <v>29</v>
      </c>
      <c r="D823" s="41" t="s">
        <v>2187</v>
      </c>
      <c r="E823" s="43" t="s">
        <v>36</v>
      </c>
      <c r="F823" s="44" t="n">
        <v>12.6</v>
      </c>
      <c r="G823" s="45"/>
      <c r="H823" s="45"/>
      <c r="I823" s="45"/>
      <c r="J823" s="45"/>
      <c r="K823" s="45"/>
      <c r="L823" s="45"/>
      <c r="M823" s="45"/>
      <c r="N823" s="46"/>
    </row>
    <row r="824" customFormat="false" ht="57.45" hidden="false" customHeight="false" outlineLevel="0" collapsed="false">
      <c r="A824" s="41" t="s">
        <v>2188</v>
      </c>
      <c r="B824" s="42" t="s">
        <v>2189</v>
      </c>
      <c r="C824" s="41" t="s">
        <v>29</v>
      </c>
      <c r="D824" s="41" t="s">
        <v>2190</v>
      </c>
      <c r="E824" s="43" t="s">
        <v>76</v>
      </c>
      <c r="F824" s="44" t="n">
        <v>15</v>
      </c>
      <c r="G824" s="45"/>
      <c r="H824" s="45"/>
      <c r="I824" s="45"/>
      <c r="J824" s="45"/>
      <c r="K824" s="45"/>
      <c r="L824" s="45"/>
      <c r="M824" s="45"/>
      <c r="N824" s="46"/>
    </row>
    <row r="825" customFormat="false" ht="23.85" hidden="false" customHeight="false" outlineLevel="0" collapsed="false">
      <c r="A825" s="41" t="s">
        <v>2191</v>
      </c>
      <c r="B825" s="42" t="s">
        <v>2192</v>
      </c>
      <c r="C825" s="41" t="s">
        <v>29</v>
      </c>
      <c r="D825" s="41" t="s">
        <v>2193</v>
      </c>
      <c r="E825" s="43" t="s">
        <v>36</v>
      </c>
      <c r="F825" s="44" t="n">
        <v>13.44</v>
      </c>
      <c r="G825" s="45"/>
      <c r="H825" s="45"/>
      <c r="I825" s="45"/>
      <c r="J825" s="45"/>
      <c r="K825" s="45"/>
      <c r="L825" s="45"/>
      <c r="M825" s="45"/>
      <c r="N825" s="46"/>
    </row>
    <row r="826" customFormat="false" ht="23.85" hidden="false" customHeight="false" outlineLevel="0" collapsed="false">
      <c r="A826" s="41" t="s">
        <v>2194</v>
      </c>
      <c r="B826" s="42" t="s">
        <v>2192</v>
      </c>
      <c r="C826" s="41" t="s">
        <v>29</v>
      </c>
      <c r="D826" s="41" t="s">
        <v>2195</v>
      </c>
      <c r="E826" s="43" t="s">
        <v>36</v>
      </c>
      <c r="F826" s="44" t="n">
        <v>7.56</v>
      </c>
      <c r="G826" s="45"/>
      <c r="H826" s="45"/>
      <c r="I826" s="45"/>
      <c r="J826" s="45"/>
      <c r="K826" s="45"/>
      <c r="L826" s="45"/>
      <c r="M826" s="45"/>
      <c r="N826" s="46"/>
    </row>
    <row r="827" customFormat="false" ht="35.05" hidden="false" customHeight="false" outlineLevel="0" collapsed="false">
      <c r="A827" s="41" t="s">
        <v>2196</v>
      </c>
      <c r="B827" s="42" t="s">
        <v>2197</v>
      </c>
      <c r="C827" s="41" t="s">
        <v>34</v>
      </c>
      <c r="D827" s="41" t="s">
        <v>2198</v>
      </c>
      <c r="E827" s="43" t="s">
        <v>36</v>
      </c>
      <c r="F827" s="44" t="n">
        <v>21.6</v>
      </c>
      <c r="G827" s="45"/>
      <c r="H827" s="45"/>
      <c r="I827" s="45"/>
      <c r="J827" s="45"/>
      <c r="K827" s="45"/>
      <c r="L827" s="45"/>
      <c r="M827" s="45"/>
      <c r="N827" s="46"/>
    </row>
    <row r="828" customFormat="false" ht="46.25" hidden="false" customHeight="false" outlineLevel="0" collapsed="false">
      <c r="A828" s="41" t="s">
        <v>2199</v>
      </c>
      <c r="B828" s="42" t="s">
        <v>2200</v>
      </c>
      <c r="C828" s="41" t="s">
        <v>29</v>
      </c>
      <c r="D828" s="41" t="s">
        <v>2201</v>
      </c>
      <c r="E828" s="43" t="s">
        <v>31</v>
      </c>
      <c r="F828" s="44" t="n">
        <v>9.45</v>
      </c>
      <c r="G828" s="45"/>
      <c r="H828" s="45"/>
      <c r="I828" s="45"/>
      <c r="J828" s="45"/>
      <c r="K828" s="45"/>
      <c r="L828" s="45"/>
      <c r="M828" s="45"/>
      <c r="N828" s="46"/>
    </row>
    <row r="829" customFormat="false" ht="46.25" hidden="false" customHeight="false" outlineLevel="0" collapsed="false">
      <c r="A829" s="41" t="s">
        <v>2202</v>
      </c>
      <c r="B829" s="42" t="s">
        <v>2200</v>
      </c>
      <c r="C829" s="41" t="s">
        <v>29</v>
      </c>
      <c r="D829" s="41" t="s">
        <v>2203</v>
      </c>
      <c r="E829" s="43" t="s">
        <v>31</v>
      </c>
      <c r="F829" s="44" t="n">
        <v>5.88</v>
      </c>
      <c r="G829" s="45"/>
      <c r="H829" s="45"/>
      <c r="I829" s="45"/>
      <c r="J829" s="45"/>
      <c r="K829" s="45"/>
      <c r="L829" s="45"/>
      <c r="M829" s="45"/>
      <c r="N829" s="46"/>
    </row>
    <row r="830" customFormat="false" ht="46.25" hidden="false" customHeight="false" outlineLevel="0" collapsed="false">
      <c r="A830" s="41" t="s">
        <v>2204</v>
      </c>
      <c r="B830" s="42" t="s">
        <v>2200</v>
      </c>
      <c r="C830" s="41" t="s">
        <v>29</v>
      </c>
      <c r="D830" s="41" t="s">
        <v>2205</v>
      </c>
      <c r="E830" s="43" t="s">
        <v>31</v>
      </c>
      <c r="F830" s="44" t="n">
        <v>3.78</v>
      </c>
      <c r="G830" s="45"/>
      <c r="H830" s="45"/>
      <c r="I830" s="45"/>
      <c r="J830" s="45"/>
      <c r="K830" s="45"/>
      <c r="L830" s="45"/>
      <c r="M830" s="45"/>
      <c r="N830" s="46"/>
    </row>
    <row r="831" customFormat="false" ht="46.25" hidden="false" customHeight="false" outlineLevel="0" collapsed="false">
      <c r="A831" s="41" t="s">
        <v>2206</v>
      </c>
      <c r="B831" s="42" t="s">
        <v>2200</v>
      </c>
      <c r="C831" s="41" t="s">
        <v>29</v>
      </c>
      <c r="D831" s="41" t="s">
        <v>2207</v>
      </c>
      <c r="E831" s="43" t="s">
        <v>31</v>
      </c>
      <c r="F831" s="44" t="n">
        <v>2.52</v>
      </c>
      <c r="G831" s="45"/>
      <c r="H831" s="45"/>
      <c r="I831" s="45"/>
      <c r="J831" s="45"/>
      <c r="K831" s="45"/>
      <c r="L831" s="45"/>
      <c r="M831" s="45"/>
      <c r="N831" s="46"/>
    </row>
    <row r="832" customFormat="false" ht="46.25" hidden="false" customHeight="false" outlineLevel="0" collapsed="false">
      <c r="A832" s="41" t="s">
        <v>2208</v>
      </c>
      <c r="B832" s="42" t="s">
        <v>2200</v>
      </c>
      <c r="C832" s="41" t="s">
        <v>29</v>
      </c>
      <c r="D832" s="41" t="s">
        <v>2209</v>
      </c>
      <c r="E832" s="43" t="s">
        <v>31</v>
      </c>
      <c r="F832" s="44" t="n">
        <v>9.03</v>
      </c>
      <c r="G832" s="45"/>
      <c r="H832" s="45"/>
      <c r="I832" s="45"/>
      <c r="J832" s="45"/>
      <c r="K832" s="45"/>
      <c r="L832" s="45"/>
      <c r="M832" s="45"/>
      <c r="N832" s="46"/>
    </row>
    <row r="833" customFormat="false" ht="23.85" hidden="false" customHeight="false" outlineLevel="0" collapsed="false">
      <c r="A833" s="41" t="s">
        <v>2210</v>
      </c>
      <c r="B833" s="42" t="s">
        <v>2211</v>
      </c>
      <c r="C833" s="41" t="s">
        <v>34</v>
      </c>
      <c r="D833" s="41" t="s">
        <v>2212</v>
      </c>
      <c r="E833" s="43" t="s">
        <v>76</v>
      </c>
      <c r="F833" s="44" t="n">
        <v>8</v>
      </c>
      <c r="G833" s="45"/>
      <c r="H833" s="45"/>
      <c r="I833" s="45"/>
      <c r="J833" s="45"/>
      <c r="K833" s="45"/>
      <c r="L833" s="45"/>
      <c r="M833" s="45"/>
      <c r="N833" s="46"/>
    </row>
    <row r="834" customFormat="false" ht="23.85" hidden="false" customHeight="false" outlineLevel="0" collapsed="false">
      <c r="A834" s="41" t="s">
        <v>2213</v>
      </c>
      <c r="B834" s="42" t="s">
        <v>2214</v>
      </c>
      <c r="C834" s="41" t="s">
        <v>29</v>
      </c>
      <c r="D834" s="41" t="s">
        <v>2215</v>
      </c>
      <c r="E834" s="43" t="s">
        <v>76</v>
      </c>
      <c r="F834" s="44" t="n">
        <v>4</v>
      </c>
      <c r="G834" s="45"/>
      <c r="H834" s="45"/>
      <c r="I834" s="45"/>
      <c r="J834" s="45"/>
      <c r="K834" s="45"/>
      <c r="L834" s="45"/>
      <c r="M834" s="45"/>
      <c r="N834" s="46"/>
    </row>
    <row r="835" customFormat="false" ht="23.85" hidden="false" customHeight="false" outlineLevel="0" collapsed="false">
      <c r="A835" s="41" t="s">
        <v>2216</v>
      </c>
      <c r="B835" s="42" t="s">
        <v>2217</v>
      </c>
      <c r="C835" s="41" t="s">
        <v>29</v>
      </c>
      <c r="D835" s="41" t="s">
        <v>2218</v>
      </c>
      <c r="E835" s="43" t="s">
        <v>31</v>
      </c>
      <c r="F835" s="44" t="n">
        <v>9.66</v>
      </c>
      <c r="G835" s="45"/>
      <c r="H835" s="45"/>
      <c r="I835" s="45"/>
      <c r="J835" s="45"/>
      <c r="K835" s="45"/>
      <c r="L835" s="45"/>
      <c r="M835" s="45"/>
      <c r="N835" s="46"/>
    </row>
    <row r="836" customFormat="false" ht="23.85" hidden="false" customHeight="false" outlineLevel="0" collapsed="false">
      <c r="A836" s="41" t="s">
        <v>2219</v>
      </c>
      <c r="B836" s="42" t="s">
        <v>2220</v>
      </c>
      <c r="C836" s="41" t="s">
        <v>29</v>
      </c>
      <c r="D836" s="41" t="s">
        <v>2221</v>
      </c>
      <c r="E836" s="43" t="s">
        <v>36</v>
      </c>
      <c r="F836" s="44" t="n">
        <v>9.25</v>
      </c>
      <c r="G836" s="45"/>
      <c r="H836" s="45"/>
      <c r="I836" s="45"/>
      <c r="J836" s="45"/>
      <c r="K836" s="45"/>
      <c r="L836" s="45"/>
      <c r="M836" s="45"/>
      <c r="N836" s="46"/>
    </row>
    <row r="837" customFormat="false" ht="23.85" hidden="false" customHeight="false" outlineLevel="0" collapsed="false">
      <c r="A837" s="41" t="s">
        <v>2222</v>
      </c>
      <c r="B837" s="42" t="s">
        <v>2220</v>
      </c>
      <c r="C837" s="41" t="s">
        <v>29</v>
      </c>
      <c r="D837" s="41" t="s">
        <v>2223</v>
      </c>
      <c r="E837" s="43" t="s">
        <v>36</v>
      </c>
      <c r="F837" s="44" t="n">
        <v>12.5</v>
      </c>
      <c r="G837" s="45"/>
      <c r="H837" s="45"/>
      <c r="I837" s="45"/>
      <c r="J837" s="45"/>
      <c r="K837" s="45"/>
      <c r="L837" s="45"/>
      <c r="M837" s="45"/>
      <c r="N837" s="46"/>
    </row>
    <row r="838" customFormat="false" ht="23.85" hidden="false" customHeight="false" outlineLevel="0" collapsed="false">
      <c r="A838" s="41" t="s">
        <v>2224</v>
      </c>
      <c r="B838" s="42" t="s">
        <v>2220</v>
      </c>
      <c r="C838" s="41" t="s">
        <v>29</v>
      </c>
      <c r="D838" s="41" t="s">
        <v>2225</v>
      </c>
      <c r="E838" s="43" t="s">
        <v>36</v>
      </c>
      <c r="F838" s="44" t="n">
        <v>13.75</v>
      </c>
      <c r="G838" s="45"/>
      <c r="H838" s="45"/>
      <c r="I838" s="45"/>
      <c r="J838" s="45"/>
      <c r="K838" s="45"/>
      <c r="L838" s="45"/>
      <c r="M838" s="45"/>
      <c r="N838" s="46"/>
    </row>
    <row r="839" customFormat="false" ht="14.25" hidden="false" customHeight="false" outlineLevel="0" collapsed="false">
      <c r="A839" s="36" t="s">
        <v>2226</v>
      </c>
      <c r="B839" s="36"/>
      <c r="C839" s="36"/>
      <c r="D839" s="36" t="s">
        <v>2227</v>
      </c>
      <c r="E839" s="36"/>
      <c r="F839" s="47"/>
      <c r="G839" s="38"/>
      <c r="H839" s="39"/>
      <c r="I839" s="39"/>
      <c r="J839" s="39"/>
      <c r="K839" s="39"/>
      <c r="L839" s="39"/>
      <c r="M839" s="38"/>
      <c r="N839" s="40"/>
    </row>
    <row r="840" customFormat="false" ht="23.85" hidden="false" customHeight="false" outlineLevel="0" collapsed="false">
      <c r="A840" s="41" t="s">
        <v>2228</v>
      </c>
      <c r="B840" s="42" t="s">
        <v>2229</v>
      </c>
      <c r="C840" s="41" t="s">
        <v>29</v>
      </c>
      <c r="D840" s="41" t="s">
        <v>2230</v>
      </c>
      <c r="E840" s="43" t="s">
        <v>93</v>
      </c>
      <c r="F840" s="44" t="n">
        <v>336.2</v>
      </c>
      <c r="G840" s="45"/>
      <c r="H840" s="45"/>
      <c r="I840" s="45"/>
      <c r="J840" s="45"/>
      <c r="K840" s="45"/>
      <c r="L840" s="45"/>
      <c r="M840" s="45"/>
      <c r="N840" s="46"/>
    </row>
    <row r="841" customFormat="false" ht="46.25" hidden="false" customHeight="false" outlineLevel="0" collapsed="false">
      <c r="A841" s="41" t="s">
        <v>2231</v>
      </c>
      <c r="B841" s="42" t="s">
        <v>2232</v>
      </c>
      <c r="C841" s="41" t="s">
        <v>29</v>
      </c>
      <c r="D841" s="41" t="s">
        <v>2233</v>
      </c>
      <c r="E841" s="43" t="s">
        <v>93</v>
      </c>
      <c r="F841" s="44" t="n">
        <v>85.87</v>
      </c>
      <c r="G841" s="45"/>
      <c r="H841" s="45"/>
      <c r="I841" s="45"/>
      <c r="J841" s="45"/>
      <c r="K841" s="45"/>
      <c r="L841" s="45"/>
      <c r="M841" s="45"/>
      <c r="N841" s="46"/>
    </row>
    <row r="842" customFormat="false" ht="23.85" hidden="false" customHeight="false" outlineLevel="0" collapsed="false">
      <c r="A842" s="41" t="s">
        <v>2234</v>
      </c>
      <c r="B842" s="42" t="s">
        <v>2235</v>
      </c>
      <c r="C842" s="41" t="s">
        <v>29</v>
      </c>
      <c r="D842" s="41" t="s">
        <v>2236</v>
      </c>
      <c r="E842" s="43" t="s">
        <v>36</v>
      </c>
      <c r="F842" s="44" t="n">
        <v>33.97</v>
      </c>
      <c r="G842" s="45"/>
      <c r="H842" s="45"/>
      <c r="I842" s="45"/>
      <c r="J842" s="45"/>
      <c r="K842" s="45"/>
      <c r="L842" s="45"/>
      <c r="M842" s="45"/>
      <c r="N842" s="46"/>
    </row>
    <row r="843" customFormat="false" ht="46.25" hidden="false" customHeight="false" outlineLevel="0" collapsed="false">
      <c r="A843" s="41" t="s">
        <v>2237</v>
      </c>
      <c r="B843" s="42" t="s">
        <v>2238</v>
      </c>
      <c r="C843" s="41" t="s">
        <v>29</v>
      </c>
      <c r="D843" s="41" t="s">
        <v>2239</v>
      </c>
      <c r="E843" s="43" t="s">
        <v>93</v>
      </c>
      <c r="F843" s="44" t="n">
        <v>11.38</v>
      </c>
      <c r="G843" s="45"/>
      <c r="H843" s="45"/>
      <c r="I843" s="45"/>
      <c r="J843" s="45"/>
      <c r="K843" s="45"/>
      <c r="L843" s="45"/>
      <c r="M843" s="45"/>
      <c r="N843" s="46"/>
    </row>
    <row r="844" customFormat="false" ht="14.25" hidden="false" customHeight="false" outlineLevel="0" collapsed="false">
      <c r="A844" s="36" t="s">
        <v>2240</v>
      </c>
      <c r="B844" s="36"/>
      <c r="C844" s="36"/>
      <c r="D844" s="36" t="s">
        <v>2241</v>
      </c>
      <c r="E844" s="36"/>
      <c r="F844" s="47"/>
      <c r="G844" s="38"/>
      <c r="H844" s="39"/>
      <c r="I844" s="39"/>
      <c r="J844" s="39"/>
      <c r="K844" s="39"/>
      <c r="L844" s="39"/>
      <c r="M844" s="38"/>
      <c r="N844" s="40"/>
    </row>
    <row r="845" customFormat="false" ht="23.85" hidden="false" customHeight="false" outlineLevel="0" collapsed="false">
      <c r="A845" s="41" t="s">
        <v>2242</v>
      </c>
      <c r="B845" s="42" t="s">
        <v>2243</v>
      </c>
      <c r="C845" s="41" t="s">
        <v>29</v>
      </c>
      <c r="D845" s="41" t="s">
        <v>2244</v>
      </c>
      <c r="E845" s="43" t="s">
        <v>76</v>
      </c>
      <c r="F845" s="44" t="n">
        <v>1</v>
      </c>
      <c r="G845" s="45"/>
      <c r="H845" s="45"/>
      <c r="I845" s="45"/>
      <c r="J845" s="45"/>
      <c r="K845" s="45"/>
      <c r="L845" s="45"/>
      <c r="M845" s="45"/>
      <c r="N845" s="46"/>
    </row>
    <row r="846" customFormat="false" ht="23.85" hidden="false" customHeight="false" outlineLevel="0" collapsed="false">
      <c r="A846" s="41" t="s">
        <v>2245</v>
      </c>
      <c r="B846" s="42" t="s">
        <v>2246</v>
      </c>
      <c r="C846" s="41" t="s">
        <v>29</v>
      </c>
      <c r="D846" s="41" t="s">
        <v>2247</v>
      </c>
      <c r="E846" s="43" t="s">
        <v>36</v>
      </c>
      <c r="F846" s="44" t="n">
        <v>50.181</v>
      </c>
      <c r="G846" s="45"/>
      <c r="H846" s="45"/>
      <c r="I846" s="45"/>
      <c r="J846" s="45"/>
      <c r="K846" s="45"/>
      <c r="L846" s="45"/>
      <c r="M846" s="45"/>
      <c r="N846" s="46"/>
    </row>
    <row r="847" customFormat="false" ht="14.25" hidden="false" customHeight="false" outlineLevel="0" collapsed="false">
      <c r="A847" s="31" t="s">
        <v>2248</v>
      </c>
      <c r="B847" s="31"/>
      <c r="C847" s="31"/>
      <c r="D847" s="31" t="s">
        <v>2249</v>
      </c>
      <c r="E847" s="31"/>
      <c r="F847" s="53"/>
      <c r="G847" s="33"/>
      <c r="H847" s="34"/>
      <c r="I847" s="34"/>
      <c r="J847" s="34"/>
      <c r="K847" s="34"/>
      <c r="L847" s="34"/>
      <c r="M847" s="33"/>
      <c r="N847" s="35"/>
    </row>
    <row r="848" customFormat="false" ht="14.25" hidden="false" customHeight="false" outlineLevel="0" collapsed="false">
      <c r="A848" s="36" t="s">
        <v>2250</v>
      </c>
      <c r="B848" s="36"/>
      <c r="C848" s="36"/>
      <c r="D848" s="36" t="s">
        <v>2251</v>
      </c>
      <c r="E848" s="36"/>
      <c r="F848" s="47"/>
      <c r="G848" s="38"/>
      <c r="H848" s="39"/>
      <c r="I848" s="39"/>
      <c r="J848" s="39"/>
      <c r="K848" s="39"/>
      <c r="L848" s="39"/>
      <c r="M848" s="38"/>
      <c r="N848" s="40"/>
    </row>
    <row r="849" customFormat="false" ht="35.05" hidden="false" customHeight="false" outlineLevel="0" collapsed="false">
      <c r="A849" s="41" t="s">
        <v>2252</v>
      </c>
      <c r="B849" s="42" t="s">
        <v>2253</v>
      </c>
      <c r="C849" s="41" t="s">
        <v>34</v>
      </c>
      <c r="D849" s="41" t="s">
        <v>2254</v>
      </c>
      <c r="E849" s="43" t="s">
        <v>76</v>
      </c>
      <c r="F849" s="44" t="n">
        <v>12</v>
      </c>
      <c r="G849" s="45"/>
      <c r="H849" s="45"/>
      <c r="I849" s="45"/>
      <c r="J849" s="45"/>
      <c r="K849" s="45"/>
      <c r="L849" s="45"/>
      <c r="M849" s="45"/>
      <c r="N849" s="46"/>
    </row>
    <row r="850" customFormat="false" ht="23.85" hidden="false" customHeight="false" outlineLevel="0" collapsed="false">
      <c r="A850" s="41" t="s">
        <v>2255</v>
      </c>
      <c r="B850" s="42" t="s">
        <v>2256</v>
      </c>
      <c r="C850" s="41" t="s">
        <v>34</v>
      </c>
      <c r="D850" s="41" t="s">
        <v>2257</v>
      </c>
      <c r="E850" s="43" t="s">
        <v>76</v>
      </c>
      <c r="F850" s="44" t="n">
        <v>33</v>
      </c>
      <c r="G850" s="45"/>
      <c r="H850" s="45"/>
      <c r="I850" s="45"/>
      <c r="J850" s="45"/>
      <c r="K850" s="45"/>
      <c r="L850" s="45"/>
      <c r="M850" s="45"/>
      <c r="N850" s="46"/>
    </row>
    <row r="851" customFormat="false" ht="23.85" hidden="false" customHeight="false" outlineLevel="0" collapsed="false">
      <c r="A851" s="41" t="s">
        <v>2258</v>
      </c>
      <c r="B851" s="42" t="s">
        <v>2259</v>
      </c>
      <c r="C851" s="41" t="s">
        <v>34</v>
      </c>
      <c r="D851" s="41" t="s">
        <v>2260</v>
      </c>
      <c r="E851" s="43" t="s">
        <v>76</v>
      </c>
      <c r="F851" s="44" t="n">
        <v>36</v>
      </c>
      <c r="G851" s="45"/>
      <c r="H851" s="45"/>
      <c r="I851" s="45"/>
      <c r="J851" s="45"/>
      <c r="K851" s="45"/>
      <c r="L851" s="45"/>
      <c r="M851" s="45"/>
      <c r="N851" s="46"/>
    </row>
    <row r="852" customFormat="false" ht="35.05" hidden="false" customHeight="false" outlineLevel="0" collapsed="false">
      <c r="A852" s="41" t="s">
        <v>2261</v>
      </c>
      <c r="B852" s="42" t="s">
        <v>2262</v>
      </c>
      <c r="C852" s="41" t="s">
        <v>29</v>
      </c>
      <c r="D852" s="41" t="s">
        <v>2263</v>
      </c>
      <c r="E852" s="43" t="s">
        <v>76</v>
      </c>
      <c r="F852" s="44" t="n">
        <v>12</v>
      </c>
      <c r="G852" s="45"/>
      <c r="H852" s="45"/>
      <c r="I852" s="45"/>
      <c r="J852" s="45"/>
      <c r="K852" s="45"/>
      <c r="L852" s="45"/>
      <c r="M852" s="45"/>
      <c r="N852" s="46"/>
    </row>
    <row r="853" customFormat="false" ht="23.85" hidden="false" customHeight="false" outlineLevel="0" collapsed="false">
      <c r="A853" s="41" t="s">
        <v>2264</v>
      </c>
      <c r="B853" s="42" t="s">
        <v>2265</v>
      </c>
      <c r="C853" s="41" t="s">
        <v>34</v>
      </c>
      <c r="D853" s="41" t="s">
        <v>2266</v>
      </c>
      <c r="E853" s="43" t="s">
        <v>76</v>
      </c>
      <c r="F853" s="44" t="n">
        <v>2</v>
      </c>
      <c r="G853" s="45"/>
      <c r="H853" s="45"/>
      <c r="I853" s="45"/>
      <c r="J853" s="45"/>
      <c r="K853" s="45"/>
      <c r="L853" s="45"/>
      <c r="M853" s="45"/>
      <c r="N853" s="46"/>
    </row>
    <row r="854" customFormat="false" ht="23.85" hidden="false" customHeight="false" outlineLevel="0" collapsed="false">
      <c r="A854" s="41" t="s">
        <v>2267</v>
      </c>
      <c r="B854" s="42" t="s">
        <v>2268</v>
      </c>
      <c r="C854" s="41" t="s">
        <v>29</v>
      </c>
      <c r="D854" s="41" t="s">
        <v>2269</v>
      </c>
      <c r="E854" s="43" t="s">
        <v>76</v>
      </c>
      <c r="F854" s="44" t="n">
        <v>5</v>
      </c>
      <c r="G854" s="45"/>
      <c r="H854" s="45"/>
      <c r="I854" s="45"/>
      <c r="J854" s="45"/>
      <c r="K854" s="45"/>
      <c r="L854" s="45"/>
      <c r="M854" s="45"/>
      <c r="N854" s="46"/>
    </row>
    <row r="855" customFormat="false" ht="23.85" hidden="false" customHeight="false" outlineLevel="0" collapsed="false">
      <c r="A855" s="41" t="s">
        <v>2270</v>
      </c>
      <c r="B855" s="42" t="s">
        <v>2271</v>
      </c>
      <c r="C855" s="41" t="s">
        <v>34</v>
      </c>
      <c r="D855" s="41" t="s">
        <v>2272</v>
      </c>
      <c r="E855" s="43" t="s">
        <v>76</v>
      </c>
      <c r="F855" s="44" t="n">
        <v>5</v>
      </c>
      <c r="G855" s="45"/>
      <c r="H855" s="45"/>
      <c r="I855" s="45"/>
      <c r="J855" s="45"/>
      <c r="K855" s="45"/>
      <c r="L855" s="45"/>
      <c r="M855" s="45"/>
      <c r="N855" s="46"/>
    </row>
    <row r="856" customFormat="false" ht="23.85" hidden="false" customHeight="false" outlineLevel="0" collapsed="false">
      <c r="A856" s="41" t="s">
        <v>2273</v>
      </c>
      <c r="B856" s="42" t="s">
        <v>2274</v>
      </c>
      <c r="C856" s="41" t="s">
        <v>34</v>
      </c>
      <c r="D856" s="41" t="s">
        <v>2275</v>
      </c>
      <c r="E856" s="43" t="s">
        <v>76</v>
      </c>
      <c r="F856" s="44" t="n">
        <v>2</v>
      </c>
      <c r="G856" s="45"/>
      <c r="H856" s="45"/>
      <c r="I856" s="45"/>
      <c r="J856" s="45"/>
      <c r="K856" s="45"/>
      <c r="L856" s="45"/>
      <c r="M856" s="45"/>
      <c r="N856" s="46"/>
    </row>
    <row r="857" customFormat="false" ht="23.85" hidden="false" customHeight="false" outlineLevel="0" collapsed="false">
      <c r="A857" s="41" t="s">
        <v>2276</v>
      </c>
      <c r="B857" s="42" t="s">
        <v>2277</v>
      </c>
      <c r="C857" s="41" t="s">
        <v>34</v>
      </c>
      <c r="D857" s="41" t="s">
        <v>2278</v>
      </c>
      <c r="E857" s="43" t="s">
        <v>76</v>
      </c>
      <c r="F857" s="44" t="n">
        <v>59</v>
      </c>
      <c r="G857" s="45"/>
      <c r="H857" s="45"/>
      <c r="I857" s="45"/>
      <c r="J857" s="45"/>
      <c r="K857" s="45"/>
      <c r="L857" s="45"/>
      <c r="M857" s="45"/>
      <c r="N857" s="46"/>
    </row>
    <row r="858" customFormat="false" ht="14.25" hidden="false" customHeight="false" outlineLevel="0" collapsed="false">
      <c r="A858" s="36" t="s">
        <v>2279</v>
      </c>
      <c r="B858" s="36"/>
      <c r="C858" s="36"/>
      <c r="D858" s="36" t="s">
        <v>2280</v>
      </c>
      <c r="E858" s="36"/>
      <c r="F858" s="47"/>
      <c r="G858" s="38"/>
      <c r="H858" s="39"/>
      <c r="I858" s="39"/>
      <c r="J858" s="39"/>
      <c r="K858" s="39"/>
      <c r="L858" s="39"/>
      <c r="M858" s="38"/>
      <c r="N858" s="40"/>
    </row>
    <row r="859" customFormat="false" ht="23.85" hidden="false" customHeight="false" outlineLevel="0" collapsed="false">
      <c r="A859" s="41" t="s">
        <v>2281</v>
      </c>
      <c r="B859" s="42" t="s">
        <v>2282</v>
      </c>
      <c r="C859" s="41" t="s">
        <v>34</v>
      </c>
      <c r="D859" s="41" t="s">
        <v>2283</v>
      </c>
      <c r="E859" s="43" t="s">
        <v>76</v>
      </c>
      <c r="F859" s="44" t="n">
        <v>46</v>
      </c>
      <c r="G859" s="45"/>
      <c r="H859" s="45"/>
      <c r="I859" s="45"/>
      <c r="J859" s="45"/>
      <c r="K859" s="45"/>
      <c r="L859" s="45"/>
      <c r="M859" s="45"/>
      <c r="N859" s="46"/>
    </row>
    <row r="860" customFormat="false" ht="23.85" hidden="false" customHeight="false" outlineLevel="0" collapsed="false">
      <c r="A860" s="41" t="s">
        <v>2284</v>
      </c>
      <c r="B860" s="42" t="s">
        <v>2285</v>
      </c>
      <c r="C860" s="41" t="s">
        <v>34</v>
      </c>
      <c r="D860" s="41" t="s">
        <v>2286</v>
      </c>
      <c r="E860" s="43" t="s">
        <v>76</v>
      </c>
      <c r="F860" s="44" t="n">
        <v>24</v>
      </c>
      <c r="G860" s="45"/>
      <c r="H860" s="45"/>
      <c r="I860" s="45"/>
      <c r="J860" s="45"/>
      <c r="K860" s="45"/>
      <c r="L860" s="45"/>
      <c r="M860" s="45"/>
      <c r="N860" s="46"/>
    </row>
    <row r="861" customFormat="false" ht="23.85" hidden="false" customHeight="false" outlineLevel="0" collapsed="false">
      <c r="A861" s="41" t="s">
        <v>2287</v>
      </c>
      <c r="B861" s="42" t="s">
        <v>2288</v>
      </c>
      <c r="C861" s="41" t="s">
        <v>34</v>
      </c>
      <c r="D861" s="41" t="s">
        <v>2289</v>
      </c>
      <c r="E861" s="43" t="s">
        <v>76</v>
      </c>
      <c r="F861" s="44" t="n">
        <v>5</v>
      </c>
      <c r="G861" s="45"/>
      <c r="H861" s="45"/>
      <c r="I861" s="45"/>
      <c r="J861" s="45"/>
      <c r="K861" s="45"/>
      <c r="L861" s="45"/>
      <c r="M861" s="45"/>
      <c r="N861" s="46"/>
    </row>
    <row r="862" customFormat="false" ht="23.85" hidden="false" customHeight="false" outlineLevel="0" collapsed="false">
      <c r="A862" s="41" t="s">
        <v>2290</v>
      </c>
      <c r="B862" s="42" t="s">
        <v>2291</v>
      </c>
      <c r="C862" s="41" t="s">
        <v>29</v>
      </c>
      <c r="D862" s="41" t="s">
        <v>2292</v>
      </c>
      <c r="E862" s="43" t="s">
        <v>76</v>
      </c>
      <c r="F862" s="44" t="n">
        <v>37</v>
      </c>
      <c r="G862" s="45"/>
      <c r="H862" s="45"/>
      <c r="I862" s="45"/>
      <c r="J862" s="45"/>
      <c r="K862" s="45"/>
      <c r="L862" s="45"/>
      <c r="M862" s="45"/>
      <c r="N862" s="46"/>
    </row>
    <row r="863" customFormat="false" ht="23.85" hidden="false" customHeight="false" outlineLevel="0" collapsed="false">
      <c r="A863" s="41" t="s">
        <v>2293</v>
      </c>
      <c r="B863" s="42" t="s">
        <v>2294</v>
      </c>
      <c r="C863" s="41" t="s">
        <v>29</v>
      </c>
      <c r="D863" s="41" t="s">
        <v>2295</v>
      </c>
      <c r="E863" s="43" t="s">
        <v>76</v>
      </c>
      <c r="F863" s="44" t="n">
        <v>6</v>
      </c>
      <c r="G863" s="45"/>
      <c r="H863" s="45"/>
      <c r="I863" s="45"/>
      <c r="J863" s="45"/>
      <c r="K863" s="45"/>
      <c r="L863" s="45"/>
      <c r="M863" s="45"/>
      <c r="N863" s="46"/>
    </row>
    <row r="864" customFormat="false" ht="23.85" hidden="false" customHeight="false" outlineLevel="0" collapsed="false">
      <c r="A864" s="41" t="s">
        <v>2296</v>
      </c>
      <c r="B864" s="42" t="s">
        <v>2297</v>
      </c>
      <c r="C864" s="41" t="s">
        <v>29</v>
      </c>
      <c r="D864" s="41" t="s">
        <v>2298</v>
      </c>
      <c r="E864" s="43" t="s">
        <v>1311</v>
      </c>
      <c r="F864" s="44" t="n">
        <v>12</v>
      </c>
      <c r="G864" s="45"/>
      <c r="H864" s="45"/>
      <c r="I864" s="45"/>
      <c r="J864" s="45"/>
      <c r="K864" s="45"/>
      <c r="L864" s="45"/>
      <c r="M864" s="45"/>
      <c r="N864" s="46"/>
    </row>
    <row r="865" customFormat="false" ht="23.85" hidden="false" customHeight="false" outlineLevel="0" collapsed="false">
      <c r="A865" s="41" t="s">
        <v>2299</v>
      </c>
      <c r="B865" s="42" t="s">
        <v>2282</v>
      </c>
      <c r="C865" s="41" t="s">
        <v>34</v>
      </c>
      <c r="D865" s="41" t="s">
        <v>2283</v>
      </c>
      <c r="E865" s="43" t="s">
        <v>76</v>
      </c>
      <c r="F865" s="44" t="n">
        <v>46</v>
      </c>
      <c r="G865" s="45"/>
      <c r="H865" s="45"/>
      <c r="I865" s="45"/>
      <c r="J865" s="45"/>
      <c r="K865" s="45"/>
      <c r="L865" s="45"/>
      <c r="M865" s="45"/>
      <c r="N865" s="46"/>
    </row>
    <row r="866" customFormat="false" ht="23.85" hidden="false" customHeight="false" outlineLevel="0" collapsed="false">
      <c r="A866" s="41" t="s">
        <v>2300</v>
      </c>
      <c r="B866" s="42" t="s">
        <v>2301</v>
      </c>
      <c r="C866" s="41" t="s">
        <v>29</v>
      </c>
      <c r="D866" s="41" t="s">
        <v>2302</v>
      </c>
      <c r="E866" s="43" t="s">
        <v>76</v>
      </c>
      <c r="F866" s="44" t="n">
        <v>24</v>
      </c>
      <c r="G866" s="45"/>
      <c r="H866" s="45"/>
      <c r="I866" s="45"/>
      <c r="J866" s="45"/>
      <c r="K866" s="45"/>
      <c r="L866" s="45"/>
      <c r="M866" s="45"/>
      <c r="N866" s="46"/>
    </row>
    <row r="867" customFormat="false" ht="23.85" hidden="false" customHeight="false" outlineLevel="0" collapsed="false">
      <c r="A867" s="41" t="s">
        <v>2303</v>
      </c>
      <c r="B867" s="42" t="s">
        <v>2304</v>
      </c>
      <c r="C867" s="41" t="s">
        <v>34</v>
      </c>
      <c r="D867" s="41" t="s">
        <v>2305</v>
      </c>
      <c r="E867" s="43" t="s">
        <v>76</v>
      </c>
      <c r="F867" s="44" t="n">
        <v>54</v>
      </c>
      <c r="G867" s="45"/>
      <c r="H867" s="45"/>
      <c r="I867" s="45"/>
      <c r="J867" s="45"/>
      <c r="K867" s="45"/>
      <c r="L867" s="45"/>
      <c r="M867" s="45"/>
      <c r="N867" s="46"/>
    </row>
    <row r="868" customFormat="false" ht="14.25" hidden="false" customHeight="false" outlineLevel="0" collapsed="false">
      <c r="A868" s="36" t="s">
        <v>2306</v>
      </c>
      <c r="B868" s="36"/>
      <c r="C868" s="36"/>
      <c r="D868" s="36" t="s">
        <v>2307</v>
      </c>
      <c r="E868" s="36"/>
      <c r="F868" s="47"/>
      <c r="G868" s="38"/>
      <c r="H868" s="39"/>
      <c r="I868" s="39"/>
      <c r="J868" s="39"/>
      <c r="K868" s="39"/>
      <c r="L868" s="39"/>
      <c r="M868" s="38"/>
      <c r="N868" s="40"/>
    </row>
    <row r="869" customFormat="false" ht="35.05" hidden="false" customHeight="false" outlineLevel="0" collapsed="false">
      <c r="A869" s="41" t="s">
        <v>2308</v>
      </c>
      <c r="B869" s="42" t="s">
        <v>2309</v>
      </c>
      <c r="C869" s="41" t="s">
        <v>29</v>
      </c>
      <c r="D869" s="41" t="s">
        <v>2310</v>
      </c>
      <c r="E869" s="43" t="s">
        <v>93</v>
      </c>
      <c r="F869" s="44" t="n">
        <v>101.53</v>
      </c>
      <c r="G869" s="45"/>
      <c r="H869" s="45"/>
      <c r="I869" s="45"/>
      <c r="J869" s="45"/>
      <c r="K869" s="45"/>
      <c r="L869" s="45"/>
      <c r="M869" s="45"/>
      <c r="N869" s="46"/>
    </row>
    <row r="870" customFormat="false" ht="14.25" hidden="false" customHeight="false" outlineLevel="0" collapsed="false">
      <c r="A870" s="36" t="s">
        <v>2311</v>
      </c>
      <c r="B870" s="36"/>
      <c r="C870" s="36"/>
      <c r="D870" s="36" t="s">
        <v>1857</v>
      </c>
      <c r="E870" s="36"/>
      <c r="F870" s="47"/>
      <c r="G870" s="38"/>
      <c r="H870" s="39"/>
      <c r="I870" s="39"/>
      <c r="J870" s="39"/>
      <c r="K870" s="39"/>
      <c r="L870" s="39"/>
      <c r="M870" s="38"/>
      <c r="N870" s="40"/>
    </row>
    <row r="871" customFormat="false" ht="23.85" hidden="false" customHeight="false" outlineLevel="0" collapsed="false">
      <c r="A871" s="41" t="s">
        <v>2312</v>
      </c>
      <c r="B871" s="42" t="s">
        <v>2313</v>
      </c>
      <c r="C871" s="41" t="s">
        <v>34</v>
      </c>
      <c r="D871" s="41" t="s">
        <v>2314</v>
      </c>
      <c r="E871" s="43" t="s">
        <v>76</v>
      </c>
      <c r="F871" s="44" t="n">
        <v>43</v>
      </c>
      <c r="G871" s="45"/>
      <c r="H871" s="45"/>
      <c r="I871" s="45"/>
      <c r="J871" s="45"/>
      <c r="K871" s="45"/>
      <c r="L871" s="45"/>
      <c r="M871" s="45"/>
      <c r="N871" s="46"/>
    </row>
    <row r="872" customFormat="false" ht="23.85" hidden="false" customHeight="false" outlineLevel="0" collapsed="false">
      <c r="A872" s="41" t="s">
        <v>2315</v>
      </c>
      <c r="B872" s="42" t="s">
        <v>590</v>
      </c>
      <c r="C872" s="41" t="s">
        <v>34</v>
      </c>
      <c r="D872" s="41" t="s">
        <v>591</v>
      </c>
      <c r="E872" s="43" t="s">
        <v>76</v>
      </c>
      <c r="F872" s="44" t="n">
        <v>43</v>
      </c>
      <c r="G872" s="45"/>
      <c r="H872" s="45"/>
      <c r="I872" s="45"/>
      <c r="J872" s="45"/>
      <c r="K872" s="45"/>
      <c r="L872" s="45"/>
      <c r="M872" s="45"/>
      <c r="N872" s="46"/>
    </row>
    <row r="873" customFormat="false" ht="23.85" hidden="false" customHeight="false" outlineLevel="0" collapsed="false">
      <c r="A873" s="41" t="s">
        <v>2316</v>
      </c>
      <c r="B873" s="42" t="s">
        <v>2317</v>
      </c>
      <c r="C873" s="41" t="s">
        <v>29</v>
      </c>
      <c r="D873" s="41" t="s">
        <v>2318</v>
      </c>
      <c r="E873" s="43" t="s">
        <v>76</v>
      </c>
      <c r="F873" s="44" t="n">
        <v>2</v>
      </c>
      <c r="G873" s="45"/>
      <c r="H873" s="45"/>
      <c r="I873" s="45"/>
      <c r="J873" s="45"/>
      <c r="K873" s="45"/>
      <c r="L873" s="45"/>
      <c r="M873" s="45"/>
      <c r="N873" s="46"/>
    </row>
    <row r="874" customFormat="false" ht="23.85" hidden="false" customHeight="false" outlineLevel="0" collapsed="false">
      <c r="A874" s="41" t="s">
        <v>2319</v>
      </c>
      <c r="B874" s="42" t="s">
        <v>2320</v>
      </c>
      <c r="C874" s="41" t="s">
        <v>29</v>
      </c>
      <c r="D874" s="41" t="s">
        <v>2321</v>
      </c>
      <c r="E874" s="43" t="s">
        <v>1311</v>
      </c>
      <c r="F874" s="44" t="n">
        <v>12</v>
      </c>
      <c r="G874" s="45"/>
      <c r="H874" s="45"/>
      <c r="I874" s="45"/>
      <c r="J874" s="45"/>
      <c r="K874" s="45"/>
      <c r="L874" s="45"/>
      <c r="M874" s="45"/>
      <c r="N874" s="46"/>
    </row>
    <row r="875" customFormat="false" ht="23.85" hidden="false" customHeight="false" outlineLevel="0" collapsed="false">
      <c r="A875" s="41" t="s">
        <v>2322</v>
      </c>
      <c r="B875" s="42" t="s">
        <v>2323</v>
      </c>
      <c r="C875" s="41" t="s">
        <v>29</v>
      </c>
      <c r="D875" s="41" t="s">
        <v>2324</v>
      </c>
      <c r="E875" s="43" t="s">
        <v>76</v>
      </c>
      <c r="F875" s="44" t="n">
        <v>2</v>
      </c>
      <c r="G875" s="45"/>
      <c r="H875" s="45"/>
      <c r="I875" s="45"/>
      <c r="J875" s="45"/>
      <c r="K875" s="45"/>
      <c r="L875" s="45"/>
      <c r="M875" s="45"/>
      <c r="N875" s="46"/>
    </row>
    <row r="876" customFormat="false" ht="23.85" hidden="false" customHeight="false" outlineLevel="0" collapsed="false">
      <c r="A876" s="41" t="s">
        <v>2325</v>
      </c>
      <c r="B876" s="42" t="s">
        <v>2326</v>
      </c>
      <c r="C876" s="41" t="s">
        <v>29</v>
      </c>
      <c r="D876" s="41" t="s">
        <v>2327</v>
      </c>
      <c r="E876" s="43" t="s">
        <v>76</v>
      </c>
      <c r="F876" s="44" t="n">
        <v>2</v>
      </c>
      <c r="G876" s="45"/>
      <c r="H876" s="45"/>
      <c r="I876" s="45"/>
      <c r="J876" s="45"/>
      <c r="K876" s="45"/>
      <c r="L876" s="45"/>
      <c r="M876" s="45"/>
      <c r="N876" s="46"/>
    </row>
    <row r="877" customFormat="false" ht="14.25" hidden="false" customHeight="false" outlineLevel="0" collapsed="false">
      <c r="A877" s="36" t="s">
        <v>2328</v>
      </c>
      <c r="B877" s="36"/>
      <c r="C877" s="36"/>
      <c r="D877" s="36" t="s">
        <v>2329</v>
      </c>
      <c r="E877" s="36"/>
      <c r="F877" s="47"/>
      <c r="G877" s="38"/>
      <c r="H877" s="39"/>
      <c r="I877" s="39"/>
      <c r="J877" s="39"/>
      <c r="K877" s="39"/>
      <c r="L877" s="39"/>
      <c r="M877" s="38"/>
      <c r="N877" s="40"/>
    </row>
    <row r="878" customFormat="false" ht="14.25" hidden="false" customHeight="false" outlineLevel="0" collapsed="false">
      <c r="A878" s="41" t="s">
        <v>2330</v>
      </c>
      <c r="B878" s="42" t="s">
        <v>2070</v>
      </c>
      <c r="C878" s="41" t="s">
        <v>34</v>
      </c>
      <c r="D878" s="41" t="s">
        <v>2331</v>
      </c>
      <c r="E878" s="43" t="s">
        <v>93</v>
      </c>
      <c r="F878" s="44" t="n">
        <v>150</v>
      </c>
      <c r="G878" s="45"/>
      <c r="H878" s="45"/>
      <c r="I878" s="45"/>
      <c r="J878" s="45"/>
      <c r="K878" s="45"/>
      <c r="L878" s="45"/>
      <c r="M878" s="45"/>
      <c r="N878" s="46"/>
    </row>
    <row r="879" customFormat="false" ht="23.85" hidden="false" customHeight="false" outlineLevel="0" collapsed="false">
      <c r="A879" s="41" t="s">
        <v>2332</v>
      </c>
      <c r="B879" s="42" t="s">
        <v>2333</v>
      </c>
      <c r="C879" s="41" t="s">
        <v>34</v>
      </c>
      <c r="D879" s="41" t="s">
        <v>2334</v>
      </c>
      <c r="E879" s="43" t="s">
        <v>93</v>
      </c>
      <c r="F879" s="44" t="n">
        <v>200</v>
      </c>
      <c r="G879" s="45"/>
      <c r="H879" s="45"/>
      <c r="I879" s="45"/>
      <c r="J879" s="45"/>
      <c r="K879" s="45"/>
      <c r="L879" s="45"/>
      <c r="M879" s="45"/>
      <c r="N879" s="46"/>
    </row>
    <row r="880" customFormat="false" ht="14.25" hidden="false" customHeight="false" outlineLevel="0" collapsed="false">
      <c r="A880" s="31" t="s">
        <v>2335</v>
      </c>
      <c r="B880" s="31"/>
      <c r="C880" s="31"/>
      <c r="D880" s="31" t="s">
        <v>2336</v>
      </c>
      <c r="E880" s="31"/>
      <c r="F880" s="53"/>
      <c r="G880" s="33"/>
      <c r="H880" s="34"/>
      <c r="I880" s="34"/>
      <c r="J880" s="34"/>
      <c r="K880" s="34"/>
      <c r="L880" s="34"/>
      <c r="M880" s="33"/>
      <c r="N880" s="35"/>
    </row>
    <row r="881" customFormat="false" ht="14.25" hidden="false" customHeight="false" outlineLevel="0" collapsed="false">
      <c r="A881" s="36" t="s">
        <v>2337</v>
      </c>
      <c r="B881" s="36"/>
      <c r="C881" s="36"/>
      <c r="D881" s="36" t="s">
        <v>2338</v>
      </c>
      <c r="E881" s="36"/>
      <c r="F881" s="47"/>
      <c r="G881" s="38"/>
      <c r="H881" s="39"/>
      <c r="I881" s="39"/>
      <c r="J881" s="39"/>
      <c r="K881" s="39"/>
      <c r="L881" s="39"/>
      <c r="M881" s="38"/>
      <c r="N881" s="40"/>
    </row>
    <row r="882" customFormat="false" ht="23.85" hidden="false" customHeight="false" outlineLevel="0" collapsed="false">
      <c r="A882" s="41" t="s">
        <v>2339</v>
      </c>
      <c r="B882" s="42" t="s">
        <v>2340</v>
      </c>
      <c r="C882" s="41" t="s">
        <v>34</v>
      </c>
      <c r="D882" s="41" t="s">
        <v>2341</v>
      </c>
      <c r="E882" s="43" t="s">
        <v>36</v>
      </c>
      <c r="F882" s="44" t="n">
        <v>8416.24</v>
      </c>
      <c r="G882" s="45"/>
      <c r="H882" s="45"/>
      <c r="I882" s="45"/>
      <c r="J882" s="45"/>
      <c r="K882" s="45"/>
      <c r="L882" s="45"/>
      <c r="M882" s="45"/>
      <c r="N882" s="46"/>
    </row>
    <row r="883" customFormat="false" ht="23.85" hidden="false" customHeight="false" outlineLevel="0" collapsed="false">
      <c r="A883" s="41" t="s">
        <v>2342</v>
      </c>
      <c r="B883" s="42" t="s">
        <v>2343</v>
      </c>
      <c r="C883" s="41" t="s">
        <v>34</v>
      </c>
      <c r="D883" s="41" t="s">
        <v>2344</v>
      </c>
      <c r="E883" s="43" t="s">
        <v>36</v>
      </c>
      <c r="F883" s="44" t="n">
        <v>8416.24</v>
      </c>
      <c r="G883" s="45"/>
      <c r="H883" s="45"/>
      <c r="I883" s="45"/>
      <c r="J883" s="45"/>
      <c r="K883" s="45"/>
      <c r="L883" s="45"/>
      <c r="M883" s="45"/>
      <c r="N883" s="46"/>
    </row>
    <row r="884" customFormat="false" ht="23.85" hidden="false" customHeight="false" outlineLevel="0" collapsed="false">
      <c r="A884" s="41" t="s">
        <v>2345</v>
      </c>
      <c r="B884" s="42" t="s">
        <v>2346</v>
      </c>
      <c r="C884" s="41" t="s">
        <v>34</v>
      </c>
      <c r="D884" s="41" t="s">
        <v>2347</v>
      </c>
      <c r="E884" s="43" t="s">
        <v>36</v>
      </c>
      <c r="F884" s="44" t="n">
        <v>8416.24</v>
      </c>
      <c r="G884" s="45"/>
      <c r="H884" s="45"/>
      <c r="I884" s="45"/>
      <c r="J884" s="45"/>
      <c r="K884" s="45"/>
      <c r="L884" s="45"/>
      <c r="M884" s="45"/>
      <c r="N884" s="46"/>
    </row>
    <row r="885" customFormat="false" ht="14.25" hidden="false" customHeight="false" outlineLevel="0" collapsed="false">
      <c r="A885" s="36" t="s">
        <v>2348</v>
      </c>
      <c r="B885" s="36"/>
      <c r="C885" s="36"/>
      <c r="D885" s="36" t="s">
        <v>2349</v>
      </c>
      <c r="E885" s="36"/>
      <c r="F885" s="47"/>
      <c r="G885" s="38"/>
      <c r="H885" s="39"/>
      <c r="I885" s="39"/>
      <c r="J885" s="39"/>
      <c r="K885" s="39"/>
      <c r="L885" s="39"/>
      <c r="M885" s="38"/>
      <c r="N885" s="40"/>
    </row>
    <row r="886" customFormat="false" ht="35.05" hidden="false" customHeight="false" outlineLevel="0" collapsed="false">
      <c r="A886" s="41" t="s">
        <v>2350</v>
      </c>
      <c r="B886" s="42" t="s">
        <v>2351</v>
      </c>
      <c r="C886" s="41" t="s">
        <v>34</v>
      </c>
      <c r="D886" s="41" t="s">
        <v>2352</v>
      </c>
      <c r="E886" s="43" t="s">
        <v>36</v>
      </c>
      <c r="F886" s="44" t="n">
        <v>2935.73</v>
      </c>
      <c r="G886" s="45"/>
      <c r="H886" s="45"/>
      <c r="I886" s="45"/>
      <c r="J886" s="45"/>
      <c r="K886" s="45"/>
      <c r="L886" s="45"/>
      <c r="M886" s="45"/>
      <c r="N886" s="46"/>
    </row>
    <row r="887" customFormat="false" ht="35.05" hidden="false" customHeight="false" outlineLevel="0" collapsed="false">
      <c r="A887" s="41" t="s">
        <v>2353</v>
      </c>
      <c r="B887" s="42" t="s">
        <v>2354</v>
      </c>
      <c r="C887" s="41" t="s">
        <v>34</v>
      </c>
      <c r="D887" s="41" t="s">
        <v>2355</v>
      </c>
      <c r="E887" s="43" t="s">
        <v>36</v>
      </c>
      <c r="F887" s="44" t="n">
        <v>2935.73</v>
      </c>
      <c r="G887" s="45"/>
      <c r="H887" s="45"/>
      <c r="I887" s="45"/>
      <c r="J887" s="45"/>
      <c r="K887" s="45"/>
      <c r="L887" s="45"/>
      <c r="M887" s="45"/>
      <c r="N887" s="46"/>
    </row>
    <row r="888" customFormat="false" ht="23.85" hidden="false" customHeight="false" outlineLevel="0" collapsed="false">
      <c r="A888" s="41" t="s">
        <v>2356</v>
      </c>
      <c r="B888" s="42" t="s">
        <v>2346</v>
      </c>
      <c r="C888" s="41" t="s">
        <v>34</v>
      </c>
      <c r="D888" s="41" t="s">
        <v>2347</v>
      </c>
      <c r="E888" s="43" t="s">
        <v>36</v>
      </c>
      <c r="F888" s="44" t="n">
        <v>62.2</v>
      </c>
      <c r="G888" s="45"/>
      <c r="H888" s="45"/>
      <c r="I888" s="45"/>
      <c r="J888" s="45"/>
      <c r="K888" s="45"/>
      <c r="L888" s="45"/>
      <c r="M888" s="45"/>
      <c r="N888" s="46"/>
    </row>
    <row r="889" customFormat="false" ht="14.25" hidden="false" customHeight="false" outlineLevel="0" collapsed="false">
      <c r="A889" s="36" t="s">
        <v>2357</v>
      </c>
      <c r="B889" s="36"/>
      <c r="C889" s="36"/>
      <c r="D889" s="36" t="s">
        <v>2358</v>
      </c>
      <c r="E889" s="36"/>
      <c r="F889" s="47"/>
      <c r="G889" s="38"/>
      <c r="H889" s="39"/>
      <c r="I889" s="39"/>
      <c r="J889" s="39"/>
      <c r="K889" s="39"/>
      <c r="L889" s="39"/>
      <c r="M889" s="38"/>
      <c r="N889" s="40"/>
    </row>
    <row r="890" customFormat="false" ht="23.85" hidden="false" customHeight="false" outlineLevel="0" collapsed="false">
      <c r="A890" s="41" t="s">
        <v>2359</v>
      </c>
      <c r="B890" s="42" t="s">
        <v>2360</v>
      </c>
      <c r="C890" s="41" t="s">
        <v>34</v>
      </c>
      <c r="D890" s="41" t="s">
        <v>2361</v>
      </c>
      <c r="E890" s="43" t="s">
        <v>36</v>
      </c>
      <c r="F890" s="44" t="n">
        <v>438.43</v>
      </c>
      <c r="G890" s="45"/>
      <c r="H890" s="45"/>
      <c r="I890" s="45"/>
      <c r="J890" s="45"/>
      <c r="K890" s="45"/>
      <c r="L890" s="45"/>
      <c r="M890" s="45"/>
      <c r="N890" s="46"/>
    </row>
    <row r="891" customFormat="false" ht="23.85" hidden="false" customHeight="false" outlineLevel="0" collapsed="false">
      <c r="A891" s="41" t="s">
        <v>2362</v>
      </c>
      <c r="B891" s="42" t="s">
        <v>2363</v>
      </c>
      <c r="C891" s="41" t="s">
        <v>34</v>
      </c>
      <c r="D891" s="41" t="s">
        <v>2364</v>
      </c>
      <c r="E891" s="43" t="s">
        <v>36</v>
      </c>
      <c r="F891" s="44" t="n">
        <v>438.43</v>
      </c>
      <c r="G891" s="45"/>
      <c r="H891" s="45"/>
      <c r="I891" s="45"/>
      <c r="J891" s="45"/>
      <c r="K891" s="45"/>
      <c r="L891" s="45"/>
      <c r="M891" s="45"/>
      <c r="N891" s="46"/>
    </row>
    <row r="892" customFormat="false" ht="23.85" hidden="false" customHeight="false" outlineLevel="0" collapsed="false">
      <c r="A892" s="41" t="s">
        <v>2365</v>
      </c>
      <c r="B892" s="42" t="s">
        <v>2366</v>
      </c>
      <c r="C892" s="41" t="s">
        <v>34</v>
      </c>
      <c r="D892" s="41" t="s">
        <v>2367</v>
      </c>
      <c r="E892" s="43" t="s">
        <v>36</v>
      </c>
      <c r="F892" s="44" t="n">
        <v>438.43</v>
      </c>
      <c r="G892" s="45"/>
      <c r="H892" s="45"/>
      <c r="I892" s="45"/>
      <c r="J892" s="45"/>
      <c r="K892" s="45"/>
      <c r="L892" s="45"/>
      <c r="M892" s="45"/>
      <c r="N892" s="46"/>
    </row>
    <row r="893" customFormat="false" ht="23.85" hidden="false" customHeight="false" outlineLevel="0" collapsed="false">
      <c r="A893" s="41" t="s">
        <v>2368</v>
      </c>
      <c r="B893" s="42" t="s">
        <v>2369</v>
      </c>
      <c r="C893" s="41" t="s">
        <v>29</v>
      </c>
      <c r="D893" s="41" t="s">
        <v>2370</v>
      </c>
      <c r="E893" s="43" t="s">
        <v>36</v>
      </c>
      <c r="F893" s="44" t="n">
        <v>519.27</v>
      </c>
      <c r="G893" s="45"/>
      <c r="H893" s="45"/>
      <c r="I893" s="45"/>
      <c r="J893" s="45"/>
      <c r="K893" s="45"/>
      <c r="L893" s="45"/>
      <c r="M893" s="45"/>
      <c r="N893" s="46"/>
    </row>
    <row r="894" customFormat="false" ht="14.25" hidden="false" customHeight="false" outlineLevel="0" collapsed="false">
      <c r="A894" s="36" t="s">
        <v>2371</v>
      </c>
      <c r="B894" s="36"/>
      <c r="C894" s="36"/>
      <c r="D894" s="36" t="s">
        <v>2372</v>
      </c>
      <c r="E894" s="36"/>
      <c r="F894" s="47"/>
      <c r="G894" s="38"/>
      <c r="H894" s="39"/>
      <c r="I894" s="39"/>
      <c r="J894" s="39"/>
      <c r="K894" s="39"/>
      <c r="L894" s="39"/>
      <c r="M894" s="38"/>
      <c r="N894" s="40"/>
    </row>
    <row r="895" customFormat="false" ht="23.85" hidden="false" customHeight="false" outlineLevel="0" collapsed="false">
      <c r="A895" s="41" t="s">
        <v>2373</v>
      </c>
      <c r="B895" s="42" t="s">
        <v>2374</v>
      </c>
      <c r="C895" s="41" t="s">
        <v>34</v>
      </c>
      <c r="D895" s="41" t="s">
        <v>2375</v>
      </c>
      <c r="E895" s="43" t="s">
        <v>36</v>
      </c>
      <c r="F895" s="44" t="n">
        <v>396.9</v>
      </c>
      <c r="G895" s="45"/>
      <c r="H895" s="45"/>
      <c r="I895" s="45"/>
      <c r="J895" s="45"/>
      <c r="K895" s="45"/>
      <c r="L895" s="45"/>
      <c r="M895" s="45"/>
      <c r="N895" s="46"/>
    </row>
    <row r="896" customFormat="false" ht="23.85" hidden="false" customHeight="false" outlineLevel="0" collapsed="false">
      <c r="A896" s="41" t="s">
        <v>2376</v>
      </c>
      <c r="B896" s="42" t="s">
        <v>2377</v>
      </c>
      <c r="C896" s="41" t="s">
        <v>34</v>
      </c>
      <c r="D896" s="41" t="s">
        <v>2378</v>
      </c>
      <c r="E896" s="43" t="s">
        <v>36</v>
      </c>
      <c r="F896" s="44" t="n">
        <v>396.9</v>
      </c>
      <c r="G896" s="45"/>
      <c r="H896" s="45"/>
      <c r="I896" s="45"/>
      <c r="J896" s="45"/>
      <c r="K896" s="45"/>
      <c r="L896" s="45"/>
      <c r="M896" s="45"/>
      <c r="N896" s="46"/>
    </row>
    <row r="897" customFormat="false" ht="23.85" hidden="false" customHeight="false" outlineLevel="0" collapsed="false">
      <c r="A897" s="41" t="s">
        <v>2379</v>
      </c>
      <c r="B897" s="42" t="s">
        <v>2380</v>
      </c>
      <c r="C897" s="41" t="s">
        <v>34</v>
      </c>
      <c r="D897" s="41" t="s">
        <v>2381</v>
      </c>
      <c r="E897" s="43" t="s">
        <v>36</v>
      </c>
      <c r="F897" s="44" t="n">
        <v>396.9</v>
      </c>
      <c r="G897" s="45"/>
      <c r="H897" s="45"/>
      <c r="I897" s="45"/>
      <c r="J897" s="45"/>
      <c r="K897" s="45"/>
      <c r="L897" s="45"/>
      <c r="M897" s="45"/>
      <c r="N897" s="46"/>
    </row>
    <row r="898" customFormat="false" ht="14.25" hidden="false" customHeight="false" outlineLevel="0" collapsed="false">
      <c r="A898" s="36" t="s">
        <v>2382</v>
      </c>
      <c r="B898" s="36"/>
      <c r="C898" s="36"/>
      <c r="D898" s="36" t="s">
        <v>2383</v>
      </c>
      <c r="E898" s="36"/>
      <c r="F898" s="47"/>
      <c r="G898" s="38"/>
      <c r="H898" s="39"/>
      <c r="I898" s="39"/>
      <c r="J898" s="39"/>
      <c r="K898" s="39"/>
      <c r="L898" s="39"/>
      <c r="M898" s="38"/>
      <c r="N898" s="40"/>
    </row>
    <row r="899" customFormat="false" ht="35.05" hidden="false" customHeight="false" outlineLevel="0" collapsed="false">
      <c r="A899" s="41" t="s">
        <v>2384</v>
      </c>
      <c r="B899" s="42" t="s">
        <v>2385</v>
      </c>
      <c r="C899" s="41" t="s">
        <v>34</v>
      </c>
      <c r="D899" s="41" t="s">
        <v>2386</v>
      </c>
      <c r="E899" s="43" t="s">
        <v>36</v>
      </c>
      <c r="F899" s="44" t="n">
        <v>154.1</v>
      </c>
      <c r="G899" s="45"/>
      <c r="H899" s="45"/>
      <c r="I899" s="45"/>
      <c r="J899" s="45"/>
      <c r="K899" s="45"/>
      <c r="L899" s="45"/>
      <c r="M899" s="45"/>
      <c r="N899" s="46"/>
    </row>
    <row r="900" customFormat="false" ht="35.05" hidden="false" customHeight="false" outlineLevel="0" collapsed="false">
      <c r="A900" s="41" t="s">
        <v>2387</v>
      </c>
      <c r="B900" s="42" t="s">
        <v>2388</v>
      </c>
      <c r="C900" s="41" t="s">
        <v>34</v>
      </c>
      <c r="D900" s="41" t="s">
        <v>2389</v>
      </c>
      <c r="E900" s="43" t="s">
        <v>36</v>
      </c>
      <c r="F900" s="44" t="n">
        <v>154.1</v>
      </c>
      <c r="G900" s="45"/>
      <c r="H900" s="45"/>
      <c r="I900" s="45"/>
      <c r="J900" s="45"/>
      <c r="K900" s="45"/>
      <c r="L900" s="45"/>
      <c r="M900" s="45"/>
      <c r="N900" s="46"/>
    </row>
    <row r="901" customFormat="false" ht="14.25" hidden="false" customHeight="false" outlineLevel="0" collapsed="false">
      <c r="A901" s="36" t="s">
        <v>2390</v>
      </c>
      <c r="B901" s="36"/>
      <c r="C901" s="36"/>
      <c r="D901" s="36" t="s">
        <v>2391</v>
      </c>
      <c r="E901" s="36"/>
      <c r="F901" s="47"/>
      <c r="G901" s="38"/>
      <c r="H901" s="39"/>
      <c r="I901" s="39"/>
      <c r="J901" s="39"/>
      <c r="K901" s="39"/>
      <c r="L901" s="39"/>
      <c r="M901" s="38"/>
      <c r="N901" s="40"/>
    </row>
    <row r="902" customFormat="false" ht="23.85" hidden="false" customHeight="false" outlineLevel="0" collapsed="false">
      <c r="A902" s="41" t="s">
        <v>2392</v>
      </c>
      <c r="B902" s="42" t="s">
        <v>2393</v>
      </c>
      <c r="C902" s="41" t="s">
        <v>34</v>
      </c>
      <c r="D902" s="41" t="s">
        <v>2394</v>
      </c>
      <c r="E902" s="43" t="s">
        <v>36</v>
      </c>
      <c r="F902" s="44" t="n">
        <v>1122.72</v>
      </c>
      <c r="G902" s="45"/>
      <c r="H902" s="45"/>
      <c r="I902" s="45"/>
      <c r="J902" s="45"/>
      <c r="K902" s="45"/>
      <c r="L902" s="45"/>
      <c r="M902" s="45"/>
      <c r="N902" s="46"/>
    </row>
    <row r="903" customFormat="false" ht="23.85" hidden="false" customHeight="false" outlineLevel="0" collapsed="false">
      <c r="A903" s="41" t="s">
        <v>2395</v>
      </c>
      <c r="B903" s="42" t="s">
        <v>2396</v>
      </c>
      <c r="C903" s="41" t="s">
        <v>34</v>
      </c>
      <c r="D903" s="41" t="s">
        <v>2397</v>
      </c>
      <c r="E903" s="43" t="s">
        <v>36</v>
      </c>
      <c r="F903" s="44" t="n">
        <v>137.22</v>
      </c>
      <c r="G903" s="45"/>
      <c r="H903" s="45"/>
      <c r="I903" s="45"/>
      <c r="J903" s="45"/>
      <c r="K903" s="45"/>
      <c r="L903" s="45"/>
      <c r="M903" s="45"/>
      <c r="N903" s="46"/>
    </row>
    <row r="904" customFormat="false" ht="14.25" hidden="false" customHeight="false" outlineLevel="0" collapsed="false">
      <c r="A904" s="31" t="s">
        <v>2398</v>
      </c>
      <c r="B904" s="31"/>
      <c r="C904" s="31"/>
      <c r="D904" s="31" t="s">
        <v>2399</v>
      </c>
      <c r="E904" s="31"/>
      <c r="F904" s="53"/>
      <c r="G904" s="33"/>
      <c r="H904" s="34"/>
      <c r="I904" s="34"/>
      <c r="J904" s="34"/>
      <c r="K904" s="34"/>
      <c r="L904" s="34"/>
      <c r="M904" s="33"/>
      <c r="N904" s="35"/>
    </row>
    <row r="905" customFormat="false" ht="14.25" hidden="false" customHeight="false" outlineLevel="0" collapsed="false">
      <c r="A905" s="36" t="s">
        <v>2400</v>
      </c>
      <c r="B905" s="36"/>
      <c r="C905" s="36"/>
      <c r="D905" s="36" t="s">
        <v>2401</v>
      </c>
      <c r="E905" s="36"/>
      <c r="F905" s="47"/>
      <c r="G905" s="38"/>
      <c r="H905" s="39"/>
      <c r="I905" s="39"/>
      <c r="J905" s="39"/>
      <c r="K905" s="39"/>
      <c r="L905" s="39"/>
      <c r="M905" s="38"/>
      <c r="N905" s="40"/>
    </row>
    <row r="906" customFormat="false" ht="35.05" hidden="false" customHeight="false" outlineLevel="0" collapsed="false">
      <c r="A906" s="41" t="s">
        <v>2402</v>
      </c>
      <c r="B906" s="42" t="s">
        <v>2403</v>
      </c>
      <c r="C906" s="41" t="s">
        <v>34</v>
      </c>
      <c r="D906" s="41" t="s">
        <v>2404</v>
      </c>
      <c r="E906" s="43" t="s">
        <v>36</v>
      </c>
      <c r="F906" s="44" t="n">
        <v>1741.73</v>
      </c>
      <c r="G906" s="45"/>
      <c r="H906" s="45"/>
      <c r="I906" s="45"/>
      <c r="J906" s="45"/>
      <c r="K906" s="45"/>
      <c r="L906" s="45"/>
      <c r="M906" s="45"/>
      <c r="N906" s="46"/>
    </row>
    <row r="907" customFormat="false" ht="35.05" hidden="false" customHeight="false" outlineLevel="0" collapsed="false">
      <c r="A907" s="41" t="s">
        <v>2405</v>
      </c>
      <c r="B907" s="42" t="s">
        <v>2406</v>
      </c>
      <c r="C907" s="41" t="s">
        <v>34</v>
      </c>
      <c r="D907" s="41" t="s">
        <v>2407</v>
      </c>
      <c r="E907" s="43" t="s">
        <v>62</v>
      </c>
      <c r="F907" s="44" t="n">
        <v>348.35</v>
      </c>
      <c r="G907" s="45"/>
      <c r="H907" s="45"/>
      <c r="I907" s="45"/>
      <c r="J907" s="45"/>
      <c r="K907" s="45"/>
      <c r="L907" s="45"/>
      <c r="M907" s="45"/>
      <c r="N907" s="46"/>
    </row>
    <row r="908" customFormat="false" ht="35.05" hidden="false" customHeight="false" outlineLevel="0" collapsed="false">
      <c r="A908" s="41" t="s">
        <v>2408</v>
      </c>
      <c r="B908" s="42" t="s">
        <v>98</v>
      </c>
      <c r="C908" s="41" t="s">
        <v>34</v>
      </c>
      <c r="D908" s="41" t="s">
        <v>99</v>
      </c>
      <c r="E908" s="43" t="s">
        <v>62</v>
      </c>
      <c r="F908" s="44" t="n">
        <v>348.35</v>
      </c>
      <c r="G908" s="45"/>
      <c r="H908" s="45"/>
      <c r="I908" s="45"/>
      <c r="J908" s="45"/>
      <c r="K908" s="45"/>
      <c r="L908" s="45"/>
      <c r="M908" s="45"/>
      <c r="N908" s="46"/>
    </row>
    <row r="909" customFormat="false" ht="23.85" hidden="false" customHeight="false" outlineLevel="0" collapsed="false">
      <c r="A909" s="41" t="s">
        <v>2409</v>
      </c>
      <c r="B909" s="42" t="s">
        <v>101</v>
      </c>
      <c r="C909" s="41" t="s">
        <v>34</v>
      </c>
      <c r="D909" s="41" t="s">
        <v>102</v>
      </c>
      <c r="E909" s="43" t="s">
        <v>66</v>
      </c>
      <c r="F909" s="44" t="n">
        <v>9057</v>
      </c>
      <c r="G909" s="45"/>
      <c r="H909" s="45"/>
      <c r="I909" s="45"/>
      <c r="J909" s="45"/>
      <c r="K909" s="45"/>
      <c r="L909" s="45"/>
      <c r="M909" s="45"/>
      <c r="N909" s="46"/>
    </row>
    <row r="910" customFormat="false" ht="23.85" hidden="false" customHeight="false" outlineLevel="0" collapsed="false">
      <c r="A910" s="41" t="s">
        <v>2410</v>
      </c>
      <c r="B910" s="42" t="s">
        <v>2411</v>
      </c>
      <c r="C910" s="41" t="s">
        <v>34</v>
      </c>
      <c r="D910" s="41" t="s">
        <v>2412</v>
      </c>
      <c r="E910" s="43" t="s">
        <v>36</v>
      </c>
      <c r="F910" s="44" t="n">
        <v>1741.73</v>
      </c>
      <c r="G910" s="45"/>
      <c r="H910" s="45"/>
      <c r="I910" s="45"/>
      <c r="J910" s="45"/>
      <c r="K910" s="45"/>
      <c r="L910" s="45"/>
      <c r="M910" s="45"/>
      <c r="N910" s="46"/>
    </row>
    <row r="911" customFormat="false" ht="35.05" hidden="false" customHeight="false" outlineLevel="0" collapsed="false">
      <c r="A911" s="41" t="s">
        <v>2413</v>
      </c>
      <c r="B911" s="42" t="s">
        <v>2403</v>
      </c>
      <c r="C911" s="41" t="s">
        <v>34</v>
      </c>
      <c r="D911" s="41" t="s">
        <v>2414</v>
      </c>
      <c r="E911" s="43" t="s">
        <v>36</v>
      </c>
      <c r="F911" s="44" t="n">
        <v>214.81</v>
      </c>
      <c r="G911" s="45"/>
      <c r="H911" s="45"/>
      <c r="I911" s="45"/>
      <c r="J911" s="45"/>
      <c r="K911" s="45"/>
      <c r="L911" s="45"/>
      <c r="M911" s="45"/>
      <c r="N911" s="46"/>
    </row>
    <row r="912" customFormat="false" ht="35.05" hidden="false" customHeight="false" outlineLevel="0" collapsed="false">
      <c r="A912" s="41" t="s">
        <v>2415</v>
      </c>
      <c r="B912" s="42" t="s">
        <v>2416</v>
      </c>
      <c r="C912" s="41" t="s">
        <v>34</v>
      </c>
      <c r="D912" s="41" t="s">
        <v>2417</v>
      </c>
      <c r="E912" s="43" t="s">
        <v>62</v>
      </c>
      <c r="F912" s="44" t="n">
        <v>10.74</v>
      </c>
      <c r="G912" s="45"/>
      <c r="H912" s="45"/>
      <c r="I912" s="45"/>
      <c r="J912" s="45"/>
      <c r="K912" s="45"/>
      <c r="L912" s="45"/>
      <c r="M912" s="45"/>
      <c r="N912" s="46"/>
    </row>
    <row r="913" customFormat="false" ht="35.05" hidden="false" customHeight="false" outlineLevel="0" collapsed="false">
      <c r="A913" s="41" t="s">
        <v>2418</v>
      </c>
      <c r="B913" s="42" t="s">
        <v>98</v>
      </c>
      <c r="C913" s="41" t="s">
        <v>34</v>
      </c>
      <c r="D913" s="41" t="s">
        <v>99</v>
      </c>
      <c r="E913" s="43" t="s">
        <v>62</v>
      </c>
      <c r="F913" s="44" t="n">
        <v>10.74</v>
      </c>
      <c r="G913" s="45"/>
      <c r="H913" s="45"/>
      <c r="I913" s="45"/>
      <c r="J913" s="45"/>
      <c r="K913" s="45"/>
      <c r="L913" s="45"/>
      <c r="M913" s="45"/>
      <c r="N913" s="46"/>
    </row>
    <row r="914" customFormat="false" ht="23.85" hidden="false" customHeight="false" outlineLevel="0" collapsed="false">
      <c r="A914" s="41" t="s">
        <v>2419</v>
      </c>
      <c r="B914" s="42" t="s">
        <v>101</v>
      </c>
      <c r="C914" s="41" t="s">
        <v>34</v>
      </c>
      <c r="D914" s="41" t="s">
        <v>102</v>
      </c>
      <c r="E914" s="43" t="s">
        <v>66</v>
      </c>
      <c r="F914" s="44" t="n">
        <v>279.25</v>
      </c>
      <c r="G914" s="45"/>
      <c r="H914" s="45"/>
      <c r="I914" s="45"/>
      <c r="J914" s="45"/>
      <c r="K914" s="45"/>
      <c r="L914" s="45"/>
      <c r="M914" s="45"/>
      <c r="N914" s="46"/>
    </row>
    <row r="915" customFormat="false" ht="35.05" hidden="false" customHeight="false" outlineLevel="0" collapsed="false">
      <c r="A915" s="41" t="s">
        <v>2420</v>
      </c>
      <c r="B915" s="42" t="s">
        <v>2421</v>
      </c>
      <c r="C915" s="41" t="s">
        <v>34</v>
      </c>
      <c r="D915" s="41" t="s">
        <v>2422</v>
      </c>
      <c r="E915" s="43" t="s">
        <v>62</v>
      </c>
      <c r="F915" s="44" t="n">
        <v>21.48</v>
      </c>
      <c r="G915" s="45"/>
      <c r="H915" s="45"/>
      <c r="I915" s="45"/>
      <c r="J915" s="45"/>
      <c r="K915" s="45"/>
      <c r="L915" s="45"/>
      <c r="M915" s="45"/>
      <c r="N915" s="46"/>
    </row>
    <row r="916" customFormat="false" ht="23.85" hidden="false" customHeight="false" outlineLevel="0" collapsed="false">
      <c r="A916" s="41" t="s">
        <v>2423</v>
      </c>
      <c r="B916" s="42" t="s">
        <v>2424</v>
      </c>
      <c r="C916" s="41" t="s">
        <v>34</v>
      </c>
      <c r="D916" s="41" t="s">
        <v>2425</v>
      </c>
      <c r="E916" s="43" t="s">
        <v>140</v>
      </c>
      <c r="F916" s="44" t="n">
        <v>147.97</v>
      </c>
      <c r="G916" s="45"/>
      <c r="H916" s="45"/>
      <c r="I916" s="45"/>
      <c r="J916" s="45"/>
      <c r="K916" s="45"/>
      <c r="L916" s="45"/>
      <c r="M916" s="45"/>
      <c r="N916" s="46"/>
    </row>
    <row r="917" customFormat="false" ht="46.25" hidden="false" customHeight="false" outlineLevel="0" collapsed="false">
      <c r="A917" s="41" t="s">
        <v>2426</v>
      </c>
      <c r="B917" s="42" t="s">
        <v>2427</v>
      </c>
      <c r="C917" s="41" t="s">
        <v>34</v>
      </c>
      <c r="D917" s="41" t="s">
        <v>2428</v>
      </c>
      <c r="E917" s="43" t="s">
        <v>93</v>
      </c>
      <c r="F917" s="44" t="n">
        <v>61.63</v>
      </c>
      <c r="G917" s="45"/>
      <c r="H917" s="45"/>
      <c r="I917" s="45"/>
      <c r="J917" s="45"/>
      <c r="K917" s="45"/>
      <c r="L917" s="45"/>
      <c r="M917" s="45"/>
      <c r="N917" s="46"/>
    </row>
    <row r="918" customFormat="false" ht="23.85" hidden="false" customHeight="false" outlineLevel="0" collapsed="false">
      <c r="A918" s="41" t="s">
        <v>2429</v>
      </c>
      <c r="B918" s="42" t="s">
        <v>2430</v>
      </c>
      <c r="C918" s="41" t="s">
        <v>34</v>
      </c>
      <c r="D918" s="41" t="s">
        <v>2431</v>
      </c>
      <c r="E918" s="43" t="s">
        <v>93</v>
      </c>
      <c r="F918" s="44" t="n">
        <v>313.08</v>
      </c>
      <c r="G918" s="45"/>
      <c r="H918" s="45"/>
      <c r="I918" s="45"/>
      <c r="J918" s="45"/>
      <c r="K918" s="45"/>
      <c r="L918" s="45"/>
      <c r="M918" s="45"/>
      <c r="N918" s="46"/>
    </row>
    <row r="919" customFormat="false" ht="14.25" hidden="false" customHeight="false" outlineLevel="0" collapsed="false">
      <c r="A919" s="36" t="s">
        <v>2432</v>
      </c>
      <c r="B919" s="36"/>
      <c r="C919" s="36"/>
      <c r="D919" s="36" t="s">
        <v>2433</v>
      </c>
      <c r="E919" s="36"/>
      <c r="F919" s="47"/>
      <c r="G919" s="38"/>
      <c r="H919" s="39"/>
      <c r="I919" s="39"/>
      <c r="J919" s="39"/>
      <c r="K919" s="39"/>
      <c r="L919" s="39"/>
      <c r="M919" s="38"/>
      <c r="N919" s="40"/>
    </row>
    <row r="920" customFormat="false" ht="23.85" hidden="false" customHeight="false" outlineLevel="0" collapsed="false">
      <c r="A920" s="41" t="s">
        <v>2434</v>
      </c>
      <c r="B920" s="42" t="s">
        <v>2435</v>
      </c>
      <c r="C920" s="41" t="s">
        <v>29</v>
      </c>
      <c r="D920" s="41" t="s">
        <v>2436</v>
      </c>
      <c r="E920" s="43" t="s">
        <v>31</v>
      </c>
      <c r="F920" s="44" t="n">
        <v>89.73</v>
      </c>
      <c r="G920" s="45"/>
      <c r="H920" s="45"/>
      <c r="I920" s="45"/>
      <c r="J920" s="45"/>
      <c r="K920" s="45"/>
      <c r="L920" s="45"/>
      <c r="M920" s="45"/>
      <c r="N920" s="46"/>
    </row>
    <row r="921" customFormat="false" ht="35.05" hidden="false" customHeight="false" outlineLevel="0" collapsed="false">
      <c r="A921" s="41" t="s">
        <v>2437</v>
      </c>
      <c r="B921" s="42" t="s">
        <v>2438</v>
      </c>
      <c r="C921" s="41" t="s">
        <v>29</v>
      </c>
      <c r="D921" s="41" t="s">
        <v>2439</v>
      </c>
      <c r="E921" s="43" t="s">
        <v>36</v>
      </c>
      <c r="F921" s="44" t="n">
        <v>89.73</v>
      </c>
      <c r="G921" s="45"/>
      <c r="H921" s="45"/>
      <c r="I921" s="45"/>
      <c r="J921" s="45"/>
      <c r="K921" s="45"/>
      <c r="L921" s="45"/>
      <c r="M921" s="45"/>
      <c r="N921" s="46"/>
    </row>
    <row r="922" customFormat="false" ht="14.25" hidden="false" customHeight="false" outlineLevel="0" collapsed="false">
      <c r="A922" s="31" t="s">
        <v>2440</v>
      </c>
      <c r="B922" s="31"/>
      <c r="C922" s="31"/>
      <c r="D922" s="31" t="s">
        <v>2441</v>
      </c>
      <c r="E922" s="31"/>
      <c r="F922" s="53"/>
      <c r="G922" s="33"/>
      <c r="H922" s="34"/>
      <c r="I922" s="34"/>
      <c r="J922" s="34"/>
      <c r="K922" s="34"/>
      <c r="L922" s="34"/>
      <c r="M922" s="33"/>
      <c r="N922" s="35"/>
    </row>
    <row r="923" customFormat="false" ht="14.25" hidden="false" customHeight="false" outlineLevel="0" collapsed="false">
      <c r="A923" s="36" t="s">
        <v>2442</v>
      </c>
      <c r="B923" s="36"/>
      <c r="C923" s="36"/>
      <c r="D923" s="36" t="s">
        <v>2443</v>
      </c>
      <c r="E923" s="36"/>
      <c r="F923" s="47"/>
      <c r="G923" s="38"/>
      <c r="H923" s="39"/>
      <c r="I923" s="39"/>
      <c r="J923" s="39"/>
      <c r="K923" s="39"/>
      <c r="L923" s="39"/>
      <c r="M923" s="38"/>
      <c r="N923" s="40"/>
    </row>
    <row r="924" customFormat="false" ht="35.05" hidden="false" customHeight="false" outlineLevel="0" collapsed="false">
      <c r="A924" s="41" t="s">
        <v>2444</v>
      </c>
      <c r="B924" s="42" t="s">
        <v>2445</v>
      </c>
      <c r="C924" s="41" t="s">
        <v>29</v>
      </c>
      <c r="D924" s="41" t="s">
        <v>2446</v>
      </c>
      <c r="E924" s="43" t="s">
        <v>76</v>
      </c>
      <c r="F924" s="44" t="n">
        <v>2</v>
      </c>
      <c r="G924" s="45"/>
      <c r="H924" s="45"/>
      <c r="I924" s="45"/>
      <c r="J924" s="54"/>
      <c r="K924" s="45"/>
      <c r="L924" s="45"/>
      <c r="M924" s="45"/>
      <c r="N924" s="46"/>
    </row>
    <row r="925" customFormat="false" ht="14.25" hidden="false" customHeight="false" outlineLevel="0" collapsed="false">
      <c r="A925" s="36" t="s">
        <v>2447</v>
      </c>
      <c r="B925" s="36"/>
      <c r="C925" s="36"/>
      <c r="D925" s="36" t="s">
        <v>2448</v>
      </c>
      <c r="E925" s="36"/>
      <c r="F925" s="47"/>
      <c r="G925" s="38"/>
      <c r="H925" s="39"/>
      <c r="I925" s="39"/>
      <c r="J925" s="39"/>
      <c r="K925" s="39"/>
      <c r="L925" s="39"/>
      <c r="M925" s="38"/>
      <c r="N925" s="40"/>
    </row>
    <row r="926" customFormat="false" ht="23.85" hidden="false" customHeight="false" outlineLevel="0" collapsed="false">
      <c r="A926" s="41" t="s">
        <v>2449</v>
      </c>
      <c r="B926" s="42" t="s">
        <v>2450</v>
      </c>
      <c r="C926" s="41" t="s">
        <v>29</v>
      </c>
      <c r="D926" s="41" t="s">
        <v>2451</v>
      </c>
      <c r="E926" s="43" t="s">
        <v>36</v>
      </c>
      <c r="F926" s="44" t="n">
        <v>39.3</v>
      </c>
      <c r="G926" s="45"/>
      <c r="H926" s="45"/>
      <c r="I926" s="45"/>
      <c r="J926" s="45"/>
      <c r="K926" s="45"/>
      <c r="L926" s="45"/>
      <c r="M926" s="45"/>
      <c r="N926" s="46"/>
    </row>
    <row r="927" customFormat="false" ht="35.05" hidden="false" customHeight="false" outlineLevel="0" collapsed="false">
      <c r="A927" s="41" t="s">
        <v>2452</v>
      </c>
      <c r="B927" s="42" t="s">
        <v>2453</v>
      </c>
      <c r="C927" s="41" t="s">
        <v>524</v>
      </c>
      <c r="D927" s="41" t="s">
        <v>2454</v>
      </c>
      <c r="E927" s="43" t="s">
        <v>308</v>
      </c>
      <c r="F927" s="44" t="n">
        <v>1</v>
      </c>
      <c r="G927" s="45"/>
      <c r="H927" s="45"/>
      <c r="I927" s="45"/>
      <c r="J927" s="45"/>
      <c r="K927" s="45"/>
      <c r="L927" s="45"/>
      <c r="M927" s="45"/>
      <c r="N927" s="46"/>
    </row>
    <row r="928" customFormat="false" ht="14.25" hidden="false" customHeight="false" outlineLevel="0" collapsed="false">
      <c r="A928" s="55"/>
      <c r="B928" s="55"/>
      <c r="C928" s="55"/>
      <c r="D928" s="55"/>
      <c r="E928" s="55"/>
      <c r="F928" s="55"/>
      <c r="G928" s="55"/>
      <c r="H928" s="55"/>
      <c r="I928" s="55"/>
      <c r="J928" s="55" t="s">
        <v>2455</v>
      </c>
      <c r="K928" s="56"/>
      <c r="L928" s="56"/>
      <c r="M928" s="56"/>
      <c r="N928" s="55"/>
    </row>
    <row r="929" customFormat="false" ht="14.25" hidden="false" customHeight="false" outlineLevel="0" collapsed="false">
      <c r="A929" s="57"/>
      <c r="B929" s="57"/>
      <c r="C929" s="57"/>
      <c r="D929" s="57"/>
      <c r="E929" s="57"/>
      <c r="F929" s="57"/>
      <c r="G929" s="57"/>
      <c r="H929" s="57"/>
      <c r="I929" s="57"/>
      <c r="J929" s="57"/>
      <c r="K929" s="57"/>
      <c r="L929" s="57"/>
      <c r="M929" s="57"/>
      <c r="N929" s="57"/>
    </row>
    <row r="930" customFormat="false" ht="14.25" hidden="false" customHeight="true" outlineLevel="0" collapsed="false">
      <c r="A930" s="58"/>
      <c r="B930" s="58"/>
      <c r="C930" s="58"/>
      <c r="D930" s="59"/>
      <c r="E930" s="55"/>
      <c r="F930" s="55"/>
      <c r="G930" s="55"/>
      <c r="H930" s="55"/>
      <c r="I930" s="55"/>
      <c r="J930" s="60" t="s">
        <v>2456</v>
      </c>
      <c r="K930" s="60"/>
      <c r="L930" s="61"/>
      <c r="M930" s="61"/>
      <c r="N930" s="61"/>
    </row>
    <row r="931" customFormat="false" ht="14.25" hidden="false" customHeight="true" outlineLevel="0" collapsed="false">
      <c r="A931" s="58"/>
      <c r="B931" s="58"/>
      <c r="C931" s="58"/>
      <c r="D931" s="59"/>
      <c r="E931" s="55"/>
      <c r="F931" s="55"/>
      <c r="G931" s="55"/>
      <c r="H931" s="55"/>
      <c r="I931" s="55"/>
      <c r="J931" s="60" t="s">
        <v>2457</v>
      </c>
      <c r="K931" s="60"/>
      <c r="L931" s="61"/>
      <c r="M931" s="61"/>
      <c r="N931" s="61"/>
    </row>
    <row r="932" customFormat="false" ht="14.25" hidden="false" customHeight="true" outlineLevel="0" collapsed="false">
      <c r="A932" s="58"/>
      <c r="B932" s="58"/>
      <c r="C932" s="58"/>
      <c r="D932" s="59"/>
      <c r="E932" s="55"/>
      <c r="F932" s="55"/>
      <c r="G932" s="55"/>
      <c r="H932" s="55"/>
      <c r="I932" s="55"/>
      <c r="J932" s="60" t="s">
        <v>2458</v>
      </c>
      <c r="K932" s="60"/>
      <c r="L932" s="61"/>
      <c r="M932" s="61"/>
      <c r="N932" s="61"/>
    </row>
    <row r="933" customFormat="false" ht="69.75" hidden="false" customHeight="true" outlineLevel="0" collapsed="false">
      <c r="A933" s="62" t="s">
        <v>2459</v>
      </c>
      <c r="B933" s="62"/>
      <c r="C933" s="62"/>
      <c r="D933" s="62"/>
      <c r="E933" s="62"/>
      <c r="F933" s="62"/>
      <c r="G933" s="62"/>
      <c r="H933" s="62"/>
      <c r="I933" s="62"/>
      <c r="J933" s="62"/>
      <c r="K933" s="62"/>
      <c r="L933" s="62"/>
      <c r="M933" s="62"/>
      <c r="N933" s="62"/>
    </row>
    <row r="1048573" customFormat="false" ht="12.8" hidden="false" customHeight="false" outlineLevel="0" collapsed="false"/>
    <row r="1048574" customFormat="false" ht="12.8" hidden="false" customHeight="false" outlineLevel="0" collapsed="false"/>
    <row r="1048575" customFormat="false" ht="12.8" hidden="false" customHeight="false" outlineLevel="0" collapsed="false"/>
    <row r="1048576" customFormat="false" ht="12.8" hidden="false" customHeight="false" outlineLevel="0" collapsed="false"/>
  </sheetData>
  <mergeCells count="28">
    <mergeCell ref="H2:J3"/>
    <mergeCell ref="K2:K3"/>
    <mergeCell ref="L2:L3"/>
    <mergeCell ref="M2:N3"/>
    <mergeCell ref="H4:J6"/>
    <mergeCell ref="K4:K6"/>
    <mergeCell ref="L4:L6"/>
    <mergeCell ref="M4:N6"/>
    <mergeCell ref="A8:A9"/>
    <mergeCell ref="B8:B9"/>
    <mergeCell ref="C8:C9"/>
    <mergeCell ref="D8:D9"/>
    <mergeCell ref="E8:E9"/>
    <mergeCell ref="F8:F9"/>
    <mergeCell ref="G8:G9"/>
    <mergeCell ref="H8:J8"/>
    <mergeCell ref="K8:M8"/>
    <mergeCell ref="N8:N9"/>
    <mergeCell ref="A930:C930"/>
    <mergeCell ref="J930:K930"/>
    <mergeCell ref="L930:N930"/>
    <mergeCell ref="A931:C931"/>
    <mergeCell ref="J931:K931"/>
    <mergeCell ref="L931:N931"/>
    <mergeCell ref="A932:C932"/>
    <mergeCell ref="J932:K932"/>
    <mergeCell ref="L932:N932"/>
    <mergeCell ref="A933:N933"/>
  </mergeCells>
  <printOptions headings="false" gridLines="false" gridLinesSet="true" horizontalCentered="false" verticalCentered="false"/>
  <pageMargins left="0.5" right="0.5" top="1" bottom="1" header="0.5" footer="0.5"/>
  <pageSetup paperSize="9" scale="100" fitToWidth="1" fitToHeight="0" pageOrder="downThenOver" orientation="landscape" blackAndWhite="false" draft="false" cellComments="none" horizontalDpi="300" verticalDpi="300" copies="1"/>
  <headerFooter differentFirst="false" differentOddEven="false">
    <oddHeader>&amp;L &amp;C </oddHeader>
    <oddFooter>&amp;L &amp;C </oddFooter>
  </headerFooter>
  <rowBreaks count="5" manualBreakCount="5">
    <brk id="89" man="true" max="16383" min="0"/>
    <brk id="165" man="true" max="16383" min="0"/>
    <brk id="249" man="true" max="16383" min="0"/>
    <brk id="806" man="true" max="16383" min="0"/>
    <brk id="879" man="true" max="16383" min="0"/>
  </row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I65"/>
  <sheetViews>
    <sheetView showFormulas="false" showGridLines="true" showRowColHeaders="true" showZeros="true" rightToLeft="false" tabSelected="false" showOutlineSymbols="true" defaultGridColor="true" view="pageBreakPreview" topLeftCell="A1" colorId="64" zoomScale="100" zoomScaleNormal="100" zoomScalePageLayoutView="100" workbookViewId="0">
      <selection pane="topLeft" activeCell="A2" activeCellId="0" sqref="A2"/>
    </sheetView>
  </sheetViews>
  <sheetFormatPr defaultColWidth="9.00390625" defaultRowHeight="14.25" zeroHeight="false" outlineLevelRow="0" outlineLevelCol="0"/>
  <cols>
    <col collapsed="false" customWidth="true" hidden="false" outlineLevel="0" max="1" min="1" style="63" width="14.5"/>
    <col collapsed="false" customWidth="true" hidden="false" outlineLevel="0" max="2" min="2" style="63" width="41.5"/>
    <col collapsed="false" customWidth="true" hidden="false" outlineLevel="0" max="3" min="3" style="64" width="21.62"/>
    <col collapsed="false" customWidth="true" hidden="false" outlineLevel="0" max="4" min="4" style="63" width="14.12"/>
    <col collapsed="false" customWidth="true" hidden="false" outlineLevel="0" max="14" min="5" style="63" width="14.62"/>
    <col collapsed="false" customWidth="true" hidden="false" outlineLevel="0" max="15" min="15" style="63" width="15.62"/>
    <col collapsed="false" customWidth="true" hidden="false" outlineLevel="0" max="16" min="16" style="63" width="16.26"/>
    <col collapsed="false" customWidth="true" hidden="false" outlineLevel="0" max="33" min="17" style="63" width="15.62"/>
    <col collapsed="false" customWidth="true" hidden="false" outlineLevel="0" max="34" min="34" style="63" width="16.62"/>
    <col collapsed="false" customWidth="true" hidden="false" outlineLevel="0" max="35" min="35" style="63" width="13.12"/>
  </cols>
  <sheetData>
    <row r="1" customFormat="false" ht="25.5" hidden="false" customHeight="true" outlineLevel="0" collapsed="false">
      <c r="A1" s="65"/>
      <c r="B1" s="65"/>
      <c r="C1" s="66"/>
      <c r="D1" s="4"/>
      <c r="E1" s="3"/>
      <c r="F1" s="4"/>
      <c r="G1" s="4"/>
      <c r="H1" s="4"/>
      <c r="I1" s="4"/>
      <c r="J1" s="4"/>
      <c r="K1" s="4"/>
      <c r="L1" s="4"/>
      <c r="M1" s="4"/>
      <c r="N1" s="4"/>
    </row>
    <row r="2" customFormat="false" ht="24" hidden="false" customHeight="true" outlineLevel="0" collapsed="false">
      <c r="A2" s="67"/>
      <c r="B2" s="67"/>
      <c r="C2" s="67"/>
      <c r="D2" s="67"/>
      <c r="E2" s="67"/>
      <c r="F2" s="67"/>
      <c r="G2" s="67"/>
      <c r="H2" s="67"/>
      <c r="I2" s="67"/>
      <c r="J2" s="67"/>
      <c r="K2" s="67"/>
      <c r="L2" s="67"/>
      <c r="M2" s="67"/>
      <c r="N2" s="67"/>
      <c r="O2" s="67"/>
      <c r="P2" s="67"/>
      <c r="Q2" s="67"/>
      <c r="R2" s="67"/>
    </row>
    <row r="3" customFormat="false" ht="24" hidden="false" customHeight="true" outlineLevel="0" collapsed="false">
      <c r="A3" s="68" t="s">
        <v>2460</v>
      </c>
      <c r="B3" s="68"/>
      <c r="C3" s="68"/>
      <c r="D3" s="68"/>
      <c r="E3" s="68"/>
      <c r="F3" s="68"/>
      <c r="G3" s="68"/>
      <c r="H3" s="68"/>
      <c r="I3" s="68"/>
      <c r="J3" s="68"/>
      <c r="K3" s="68"/>
      <c r="L3" s="68"/>
      <c r="M3" s="68"/>
      <c r="N3" s="68"/>
      <c r="O3" s="68"/>
      <c r="P3" s="68"/>
      <c r="Q3" s="68"/>
      <c r="R3" s="68"/>
    </row>
    <row r="4" customFormat="false" ht="14.25" hidden="false" customHeight="false" outlineLevel="0" collapsed="false">
      <c r="A4" s="2"/>
      <c r="B4" s="3"/>
      <c r="C4" s="3"/>
      <c r="D4" s="4"/>
      <c r="E4" s="5"/>
      <c r="F4" s="6"/>
      <c r="G4" s="7"/>
      <c r="H4" s="8"/>
      <c r="I4" s="8"/>
      <c r="J4" s="4"/>
      <c r="K4" s="4"/>
      <c r="L4" s="4"/>
      <c r="M4" s="4"/>
      <c r="N4" s="4"/>
    </row>
    <row r="5" customFormat="false" ht="14.25" hidden="false" customHeight="true" outlineLevel="0" collapsed="false">
      <c r="A5" s="9" t="s">
        <v>0</v>
      </c>
      <c r="B5" s="11" t="s">
        <v>1</v>
      </c>
      <c r="C5" s="10"/>
      <c r="D5" s="11"/>
      <c r="E5" s="12"/>
      <c r="F5" s="13"/>
      <c r="G5" s="14"/>
      <c r="H5" s="15" t="s">
        <v>2</v>
      </c>
      <c r="I5" s="15"/>
      <c r="J5" s="15"/>
      <c r="K5" s="15"/>
      <c r="L5" s="16" t="s">
        <v>3</v>
      </c>
      <c r="M5" s="16" t="s">
        <v>4</v>
      </c>
      <c r="N5" s="15" t="s">
        <v>5</v>
      </c>
      <c r="O5" s="15"/>
    </row>
    <row r="6" customFormat="false" ht="14.25" hidden="false" customHeight="false" outlineLevel="0" collapsed="false">
      <c r="A6" s="9" t="s">
        <v>6</v>
      </c>
      <c r="B6" s="11" t="s">
        <v>7</v>
      </c>
      <c r="C6" s="10"/>
      <c r="D6" s="11"/>
      <c r="E6" s="12"/>
      <c r="F6" s="13"/>
      <c r="G6" s="17"/>
      <c r="H6" s="15"/>
      <c r="I6" s="15"/>
      <c r="J6" s="15"/>
      <c r="K6" s="15"/>
      <c r="L6" s="16"/>
      <c r="M6" s="16"/>
      <c r="N6" s="15"/>
      <c r="O6" s="15"/>
    </row>
    <row r="7" customFormat="false" ht="14.25" hidden="false" customHeight="false" outlineLevel="0" collapsed="false">
      <c r="A7" s="9" t="s">
        <v>8</v>
      </c>
      <c r="B7" s="11" t="s">
        <v>9</v>
      </c>
      <c r="C7" s="10"/>
      <c r="D7" s="69"/>
      <c r="E7" s="12"/>
      <c r="F7" s="13"/>
      <c r="G7" s="18"/>
      <c r="H7" s="70"/>
      <c r="I7" s="70"/>
      <c r="J7" s="70"/>
      <c r="K7" s="70"/>
      <c r="L7" s="20"/>
      <c r="M7" s="20"/>
      <c r="N7" s="71"/>
      <c r="O7" s="71"/>
    </row>
    <row r="8" customFormat="false" ht="14.25" hidden="false" customHeight="false" outlineLevel="0" collapsed="false">
      <c r="A8" s="9" t="s">
        <v>10</v>
      </c>
      <c r="B8" s="22" t="n">
        <v>30</v>
      </c>
      <c r="C8" s="10"/>
      <c r="D8" s="22"/>
      <c r="E8" s="23"/>
      <c r="F8" s="24"/>
      <c r="G8" s="4"/>
      <c r="H8" s="70"/>
      <c r="I8" s="70"/>
      <c r="J8" s="70"/>
      <c r="K8" s="70"/>
      <c r="L8" s="20"/>
      <c r="M8" s="20"/>
      <c r="N8" s="71"/>
      <c r="O8" s="71"/>
    </row>
    <row r="9" customFormat="false" ht="14.25" hidden="false" customHeight="false" outlineLevel="0" collapsed="false">
      <c r="A9" s="25"/>
      <c r="B9" s="26"/>
      <c r="C9" s="26"/>
      <c r="D9" s="26"/>
      <c r="E9" s="26"/>
      <c r="F9" s="26"/>
      <c r="G9" s="26"/>
      <c r="H9" s="70"/>
      <c r="I9" s="70"/>
      <c r="J9" s="70"/>
      <c r="K9" s="70"/>
      <c r="L9" s="20"/>
      <c r="M9" s="20"/>
      <c r="N9" s="71"/>
      <c r="O9" s="71"/>
    </row>
    <row r="10" customFormat="false" ht="14.25" hidden="false" customHeight="false" outlineLevel="0" collapsed="false">
      <c r="A10" s="25"/>
      <c r="B10" s="26"/>
      <c r="C10" s="26"/>
      <c r="D10" s="26"/>
      <c r="E10" s="26"/>
      <c r="F10" s="26"/>
      <c r="G10" s="26"/>
      <c r="H10" s="27"/>
      <c r="I10" s="27"/>
      <c r="J10" s="27"/>
      <c r="K10" s="27"/>
      <c r="L10" s="28"/>
      <c r="M10" s="29"/>
      <c r="N10" s="29"/>
    </row>
    <row r="11" customFormat="false" ht="30" hidden="false" customHeight="true" outlineLevel="0" collapsed="false">
      <c r="A11" s="72" t="s">
        <v>2461</v>
      </c>
      <c r="B11" s="72" t="s">
        <v>2462</v>
      </c>
      <c r="C11" s="72" t="s">
        <v>2463</v>
      </c>
      <c r="D11" s="73" t="s">
        <v>2464</v>
      </c>
      <c r="E11" s="73" t="s">
        <v>2465</v>
      </c>
      <c r="F11" s="73" t="s">
        <v>2466</v>
      </c>
      <c r="G11" s="73" t="s">
        <v>2467</v>
      </c>
      <c r="H11" s="73" t="s">
        <v>2468</v>
      </c>
      <c r="I11" s="73" t="s">
        <v>2469</v>
      </c>
      <c r="J11" s="73" t="s">
        <v>2470</v>
      </c>
      <c r="K11" s="73" t="s">
        <v>2471</v>
      </c>
      <c r="L11" s="73" t="s">
        <v>2472</v>
      </c>
      <c r="M11" s="73" t="s">
        <v>2473</v>
      </c>
      <c r="N11" s="73" t="s">
        <v>2474</v>
      </c>
      <c r="O11" s="73" t="s">
        <v>2475</v>
      </c>
      <c r="P11" s="73" t="s">
        <v>2476</v>
      </c>
      <c r="Q11" s="73" t="s">
        <v>2477</v>
      </c>
      <c r="R11" s="73" t="s">
        <v>2478</v>
      </c>
      <c r="S11" s="73" t="s">
        <v>2479</v>
      </c>
      <c r="T11" s="73" t="s">
        <v>2480</v>
      </c>
      <c r="U11" s="73" t="s">
        <v>2481</v>
      </c>
      <c r="V11" s="73" t="s">
        <v>2482</v>
      </c>
      <c r="W11" s="73" t="s">
        <v>2483</v>
      </c>
      <c r="X11" s="73" t="s">
        <v>2484</v>
      </c>
      <c r="Y11" s="73" t="s">
        <v>2485</v>
      </c>
      <c r="Z11" s="73" t="s">
        <v>2486</v>
      </c>
      <c r="AA11" s="73" t="s">
        <v>2487</v>
      </c>
      <c r="AB11" s="73" t="s">
        <v>2488</v>
      </c>
      <c r="AC11" s="73" t="s">
        <v>2489</v>
      </c>
      <c r="AD11" s="73" t="s">
        <v>2490</v>
      </c>
      <c r="AE11" s="73" t="s">
        <v>2491</v>
      </c>
      <c r="AF11" s="73" t="s">
        <v>2492</v>
      </c>
      <c r="AG11" s="73" t="s">
        <v>2493</v>
      </c>
      <c r="AH11" s="74"/>
      <c r="AI11" s="75"/>
    </row>
    <row r="12" customFormat="false" ht="14.25" hidden="false" customHeight="true" outlineLevel="0" collapsed="false">
      <c r="A12" s="76" t="n">
        <v>1</v>
      </c>
      <c r="B12" s="77" t="s">
        <v>24</v>
      </c>
      <c r="C12" s="78"/>
      <c r="D12" s="79"/>
      <c r="E12" s="79"/>
      <c r="F12" s="79"/>
      <c r="G12" s="79"/>
      <c r="H12" s="79"/>
      <c r="I12" s="79"/>
      <c r="J12" s="79"/>
      <c r="K12" s="79"/>
      <c r="L12" s="79"/>
      <c r="M12" s="79"/>
      <c r="N12" s="79"/>
      <c r="O12" s="79"/>
      <c r="P12" s="79"/>
      <c r="Q12" s="79"/>
      <c r="R12" s="79"/>
      <c r="S12" s="79"/>
      <c r="T12" s="79"/>
      <c r="U12" s="79"/>
      <c r="V12" s="79"/>
      <c r="W12" s="79"/>
      <c r="X12" s="79"/>
      <c r="Y12" s="79"/>
      <c r="Z12" s="79"/>
      <c r="AA12" s="79"/>
      <c r="AB12" s="79"/>
      <c r="AC12" s="79"/>
      <c r="AD12" s="79"/>
      <c r="AE12" s="79"/>
      <c r="AF12" s="79"/>
      <c r="AG12" s="79"/>
      <c r="AH12" s="80" t="n">
        <f aca="false">SUM(D12:AG12)</f>
        <v>0</v>
      </c>
      <c r="AI12" s="81" t="n">
        <f aca="false">C12=AH12</f>
        <v>1</v>
      </c>
    </row>
    <row r="13" customFormat="false" ht="14.25" hidden="false" customHeight="false" outlineLevel="0" collapsed="false">
      <c r="A13" s="76"/>
      <c r="B13" s="77"/>
      <c r="C13" s="82" t="e">
        <f aca="false">C12/$C$50</f>
        <v>#DIV/0!</v>
      </c>
      <c r="D13" s="83"/>
      <c r="E13" s="83"/>
      <c r="F13" s="83"/>
      <c r="G13" s="83"/>
      <c r="H13" s="83"/>
      <c r="I13" s="83"/>
      <c r="J13" s="83"/>
      <c r="K13" s="83"/>
      <c r="L13" s="83"/>
      <c r="M13" s="83"/>
      <c r="N13" s="83"/>
      <c r="O13" s="83"/>
      <c r="P13" s="83"/>
      <c r="Q13" s="83"/>
      <c r="R13" s="83"/>
      <c r="S13" s="83"/>
      <c r="T13" s="83"/>
      <c r="U13" s="83"/>
      <c r="V13" s="83"/>
      <c r="W13" s="83"/>
      <c r="X13" s="83"/>
      <c r="Y13" s="83"/>
      <c r="Z13" s="83"/>
      <c r="AA13" s="83"/>
      <c r="AB13" s="83"/>
      <c r="AC13" s="83"/>
      <c r="AD13" s="83"/>
      <c r="AE13" s="83"/>
      <c r="AF13" s="83"/>
      <c r="AG13" s="83"/>
      <c r="AH13" s="84" t="n">
        <f aca="false">SUM(D13:AG13)</f>
        <v>0</v>
      </c>
    </row>
    <row r="14" customFormat="false" ht="14.25" hidden="false" customHeight="true" outlineLevel="0" collapsed="false">
      <c r="A14" s="76" t="n">
        <v>2</v>
      </c>
      <c r="B14" s="77" t="s">
        <v>72</v>
      </c>
      <c r="C14" s="78"/>
      <c r="D14" s="79"/>
      <c r="E14" s="79"/>
      <c r="F14" s="79"/>
      <c r="G14" s="79"/>
      <c r="H14" s="79"/>
      <c r="I14" s="79"/>
      <c r="J14" s="79"/>
      <c r="K14" s="79"/>
      <c r="L14" s="79"/>
      <c r="M14" s="79"/>
      <c r="N14" s="79"/>
      <c r="O14" s="79"/>
      <c r="P14" s="79"/>
      <c r="Q14" s="79"/>
      <c r="R14" s="79"/>
      <c r="S14" s="79"/>
      <c r="T14" s="79"/>
      <c r="U14" s="79"/>
      <c r="V14" s="79"/>
      <c r="W14" s="79"/>
      <c r="X14" s="79"/>
      <c r="Y14" s="79"/>
      <c r="Z14" s="79"/>
      <c r="AA14" s="79"/>
      <c r="AB14" s="79"/>
      <c r="AC14" s="79"/>
      <c r="AD14" s="79"/>
      <c r="AE14" s="79"/>
      <c r="AF14" s="79"/>
      <c r="AG14" s="79"/>
      <c r="AH14" s="80" t="n">
        <f aca="false">SUM(D14:AG14)</f>
        <v>0</v>
      </c>
      <c r="AI14" s="81" t="n">
        <f aca="false">C14=AH14</f>
        <v>1</v>
      </c>
    </row>
    <row r="15" customFormat="false" ht="14.25" hidden="false" customHeight="false" outlineLevel="0" collapsed="false">
      <c r="A15" s="76"/>
      <c r="B15" s="77"/>
      <c r="C15" s="82" t="e">
        <f aca="false">C14/$C$50</f>
        <v>#DIV/0!</v>
      </c>
      <c r="D15" s="83"/>
      <c r="E15" s="83"/>
      <c r="F15" s="83"/>
      <c r="G15" s="83"/>
      <c r="H15" s="83"/>
      <c r="I15" s="83"/>
      <c r="J15" s="83"/>
      <c r="K15" s="83"/>
      <c r="L15" s="83"/>
      <c r="M15" s="83"/>
      <c r="N15" s="83"/>
      <c r="O15" s="83"/>
      <c r="P15" s="83"/>
      <c r="Q15" s="83"/>
      <c r="R15" s="83"/>
      <c r="S15" s="83"/>
      <c r="T15" s="83"/>
      <c r="U15" s="83"/>
      <c r="V15" s="83"/>
      <c r="W15" s="83"/>
      <c r="X15" s="83"/>
      <c r="Y15" s="83"/>
      <c r="Z15" s="83"/>
      <c r="AA15" s="83"/>
      <c r="AB15" s="83"/>
      <c r="AC15" s="83"/>
      <c r="AD15" s="83"/>
      <c r="AE15" s="83"/>
      <c r="AF15" s="83"/>
      <c r="AG15" s="83"/>
      <c r="AH15" s="84" t="n">
        <f aca="false">SUM(D15:AG15)</f>
        <v>0</v>
      </c>
    </row>
    <row r="16" customFormat="false" ht="14.25" hidden="false" customHeight="true" outlineLevel="0" collapsed="false">
      <c r="A16" s="76" t="n">
        <v>3</v>
      </c>
      <c r="B16" s="77" t="s">
        <v>78</v>
      </c>
      <c r="C16" s="78"/>
      <c r="D16" s="79"/>
      <c r="E16" s="79"/>
      <c r="F16" s="79"/>
      <c r="G16" s="79"/>
      <c r="H16" s="79"/>
      <c r="I16" s="79"/>
      <c r="J16" s="79"/>
      <c r="K16" s="79"/>
      <c r="L16" s="79"/>
      <c r="M16" s="79"/>
      <c r="N16" s="79"/>
      <c r="O16" s="79"/>
      <c r="P16" s="79"/>
      <c r="Q16" s="79"/>
      <c r="R16" s="79"/>
      <c r="S16" s="79"/>
      <c r="T16" s="79"/>
      <c r="U16" s="79"/>
      <c r="V16" s="79"/>
      <c r="W16" s="79"/>
      <c r="X16" s="79"/>
      <c r="Y16" s="79"/>
      <c r="Z16" s="79"/>
      <c r="AA16" s="79"/>
      <c r="AB16" s="79"/>
      <c r="AC16" s="79"/>
      <c r="AD16" s="79"/>
      <c r="AE16" s="79"/>
      <c r="AF16" s="79"/>
      <c r="AG16" s="79"/>
      <c r="AH16" s="80" t="n">
        <f aca="false">SUM(D16:AG16)</f>
        <v>0</v>
      </c>
      <c r="AI16" s="81" t="n">
        <f aca="false">C16=AH16</f>
        <v>1</v>
      </c>
    </row>
    <row r="17" customFormat="false" ht="14.25" hidden="false" customHeight="false" outlineLevel="0" collapsed="false">
      <c r="A17" s="76"/>
      <c r="B17" s="77"/>
      <c r="C17" s="82" t="e">
        <f aca="false">C16/$C$50</f>
        <v>#DIV/0!</v>
      </c>
      <c r="D17" s="83"/>
      <c r="E17" s="83"/>
      <c r="F17" s="83"/>
      <c r="G17" s="83"/>
      <c r="H17" s="83"/>
      <c r="I17" s="83"/>
      <c r="J17" s="83"/>
      <c r="K17" s="83"/>
      <c r="L17" s="83"/>
      <c r="M17" s="83"/>
      <c r="N17" s="83"/>
      <c r="O17" s="83"/>
      <c r="P17" s="83"/>
      <c r="Q17" s="83"/>
      <c r="R17" s="83"/>
      <c r="S17" s="83"/>
      <c r="T17" s="83"/>
      <c r="U17" s="83"/>
      <c r="V17" s="83"/>
      <c r="W17" s="83"/>
      <c r="X17" s="83"/>
      <c r="Y17" s="83"/>
      <c r="Z17" s="83"/>
      <c r="AA17" s="83"/>
      <c r="AB17" s="83"/>
      <c r="AC17" s="83"/>
      <c r="AD17" s="83"/>
      <c r="AE17" s="83"/>
      <c r="AF17" s="83"/>
      <c r="AG17" s="83"/>
      <c r="AH17" s="84" t="n">
        <f aca="false">SUM(D17:AG17)</f>
        <v>0</v>
      </c>
    </row>
    <row r="18" customFormat="false" ht="14.25" hidden="false" customHeight="true" outlineLevel="0" collapsed="false">
      <c r="A18" s="76" t="n">
        <v>4</v>
      </c>
      <c r="B18" s="77" t="s">
        <v>122</v>
      </c>
      <c r="C18" s="78"/>
      <c r="D18" s="79"/>
      <c r="E18" s="79"/>
      <c r="F18" s="79"/>
      <c r="G18" s="79"/>
      <c r="H18" s="79"/>
      <c r="I18" s="79"/>
      <c r="J18" s="79"/>
      <c r="K18" s="79"/>
      <c r="L18" s="79"/>
      <c r="M18" s="79"/>
      <c r="N18" s="79"/>
      <c r="O18" s="79"/>
      <c r="P18" s="79"/>
      <c r="Q18" s="79"/>
      <c r="R18" s="79"/>
      <c r="S18" s="79"/>
      <c r="T18" s="79"/>
      <c r="U18" s="79"/>
      <c r="V18" s="79"/>
      <c r="W18" s="79"/>
      <c r="X18" s="79"/>
      <c r="Y18" s="79"/>
      <c r="Z18" s="79"/>
      <c r="AA18" s="79"/>
      <c r="AB18" s="79"/>
      <c r="AC18" s="79"/>
      <c r="AD18" s="79"/>
      <c r="AE18" s="79"/>
      <c r="AF18" s="79"/>
      <c r="AG18" s="79"/>
      <c r="AH18" s="80" t="n">
        <f aca="false">SUM(D18:AG18)</f>
        <v>0</v>
      </c>
      <c r="AI18" s="81" t="n">
        <f aca="false">C18=AH18</f>
        <v>1</v>
      </c>
    </row>
    <row r="19" customFormat="false" ht="14.25" hidden="false" customHeight="false" outlineLevel="0" collapsed="false">
      <c r="A19" s="76"/>
      <c r="B19" s="77"/>
      <c r="C19" s="82" t="e">
        <f aca="false">C18/$C$50</f>
        <v>#DIV/0!</v>
      </c>
      <c r="D19" s="83"/>
      <c r="E19" s="83"/>
      <c r="F19" s="83"/>
      <c r="G19" s="83"/>
      <c r="H19" s="83"/>
      <c r="I19" s="83"/>
      <c r="J19" s="83"/>
      <c r="K19" s="83"/>
      <c r="L19" s="83"/>
      <c r="M19" s="83"/>
      <c r="N19" s="83"/>
      <c r="O19" s="83"/>
      <c r="P19" s="83"/>
      <c r="Q19" s="83"/>
      <c r="R19" s="83"/>
      <c r="S19" s="83"/>
      <c r="T19" s="83"/>
      <c r="U19" s="83"/>
      <c r="V19" s="83"/>
      <c r="W19" s="83"/>
      <c r="X19" s="83"/>
      <c r="Y19" s="83"/>
      <c r="Z19" s="83"/>
      <c r="AA19" s="83"/>
      <c r="AB19" s="83"/>
      <c r="AC19" s="83"/>
      <c r="AD19" s="83"/>
      <c r="AE19" s="83"/>
      <c r="AF19" s="83"/>
      <c r="AG19" s="83"/>
      <c r="AH19" s="84" t="n">
        <f aca="false">SUM(D19:AG19)</f>
        <v>0</v>
      </c>
    </row>
    <row r="20" customFormat="false" ht="14.25" hidden="false" customHeight="true" outlineLevel="0" collapsed="false">
      <c r="A20" s="76" t="n">
        <v>5</v>
      </c>
      <c r="B20" s="77" t="s">
        <v>269</v>
      </c>
      <c r="C20" s="78"/>
      <c r="D20" s="79"/>
      <c r="E20" s="79"/>
      <c r="F20" s="79"/>
      <c r="G20" s="79"/>
      <c r="H20" s="79"/>
      <c r="I20" s="79"/>
      <c r="J20" s="79"/>
      <c r="K20" s="79"/>
      <c r="L20" s="79"/>
      <c r="M20" s="79"/>
      <c r="N20" s="79"/>
      <c r="O20" s="79"/>
      <c r="P20" s="79"/>
      <c r="Q20" s="79"/>
      <c r="R20" s="79"/>
      <c r="S20" s="79"/>
      <c r="T20" s="79"/>
      <c r="U20" s="79"/>
      <c r="V20" s="79"/>
      <c r="W20" s="79"/>
      <c r="X20" s="79"/>
      <c r="Y20" s="79"/>
      <c r="Z20" s="79"/>
      <c r="AA20" s="79"/>
      <c r="AB20" s="79"/>
      <c r="AC20" s="79"/>
      <c r="AD20" s="79"/>
      <c r="AE20" s="79"/>
      <c r="AF20" s="79"/>
      <c r="AG20" s="79"/>
      <c r="AH20" s="80" t="n">
        <f aca="false">SUM(D20:AG20)</f>
        <v>0</v>
      </c>
      <c r="AI20" s="81" t="n">
        <f aca="false">C20=AH20</f>
        <v>1</v>
      </c>
    </row>
    <row r="21" customFormat="false" ht="14.25" hidden="false" customHeight="false" outlineLevel="0" collapsed="false">
      <c r="A21" s="76"/>
      <c r="B21" s="77"/>
      <c r="C21" s="82" t="e">
        <f aca="false">C20/$C$50</f>
        <v>#DIV/0!</v>
      </c>
      <c r="D21" s="83"/>
      <c r="E21" s="83"/>
      <c r="F21" s="83"/>
      <c r="G21" s="83"/>
      <c r="H21" s="83"/>
      <c r="I21" s="83"/>
      <c r="J21" s="83"/>
      <c r="K21" s="83"/>
      <c r="L21" s="83"/>
      <c r="M21" s="83"/>
      <c r="N21" s="83"/>
      <c r="O21" s="83"/>
      <c r="P21" s="83"/>
      <c r="Q21" s="83"/>
      <c r="R21" s="83"/>
      <c r="S21" s="83"/>
      <c r="T21" s="83"/>
      <c r="U21" s="83"/>
      <c r="V21" s="83"/>
      <c r="W21" s="83"/>
      <c r="X21" s="83"/>
      <c r="Y21" s="83"/>
      <c r="Z21" s="83"/>
      <c r="AA21" s="83"/>
      <c r="AB21" s="83"/>
      <c r="AC21" s="83"/>
      <c r="AD21" s="83"/>
      <c r="AE21" s="83"/>
      <c r="AF21" s="83"/>
      <c r="AG21" s="83"/>
      <c r="AH21" s="84" t="n">
        <f aca="false">SUM(D21:AG21)</f>
        <v>0</v>
      </c>
    </row>
    <row r="22" customFormat="false" ht="14.25" hidden="false" customHeight="true" outlineLevel="0" collapsed="false">
      <c r="A22" s="76" t="n">
        <v>6</v>
      </c>
      <c r="B22" s="77" t="s">
        <v>353</v>
      </c>
      <c r="C22" s="78"/>
      <c r="D22" s="79"/>
      <c r="E22" s="79"/>
      <c r="F22" s="79"/>
      <c r="G22" s="79"/>
      <c r="H22" s="79"/>
      <c r="I22" s="79"/>
      <c r="J22" s="79"/>
      <c r="K22" s="79"/>
      <c r="L22" s="79"/>
      <c r="M22" s="79"/>
      <c r="N22" s="79"/>
      <c r="O22" s="79"/>
      <c r="P22" s="79"/>
      <c r="Q22" s="79"/>
      <c r="R22" s="79"/>
      <c r="S22" s="79"/>
      <c r="T22" s="79"/>
      <c r="U22" s="79"/>
      <c r="V22" s="79"/>
      <c r="W22" s="79"/>
      <c r="X22" s="79"/>
      <c r="Y22" s="79"/>
      <c r="Z22" s="79"/>
      <c r="AA22" s="79"/>
      <c r="AB22" s="79"/>
      <c r="AC22" s="79"/>
      <c r="AD22" s="79"/>
      <c r="AE22" s="79"/>
      <c r="AF22" s="79"/>
      <c r="AG22" s="79"/>
      <c r="AH22" s="80" t="n">
        <f aca="false">SUM(D22:AG22)</f>
        <v>0</v>
      </c>
      <c r="AI22" s="81" t="n">
        <f aca="false">C22=AH22</f>
        <v>1</v>
      </c>
    </row>
    <row r="23" customFormat="false" ht="14.25" hidden="false" customHeight="false" outlineLevel="0" collapsed="false">
      <c r="A23" s="76"/>
      <c r="B23" s="77"/>
      <c r="C23" s="82" t="e">
        <f aca="false">C22/$C$50</f>
        <v>#DIV/0!</v>
      </c>
      <c r="D23" s="83"/>
      <c r="E23" s="83"/>
      <c r="F23" s="83"/>
      <c r="G23" s="83"/>
      <c r="H23" s="83"/>
      <c r="I23" s="83"/>
      <c r="J23" s="83"/>
      <c r="K23" s="83"/>
      <c r="L23" s="83"/>
      <c r="M23" s="83"/>
      <c r="N23" s="83"/>
      <c r="O23" s="83"/>
      <c r="P23" s="83"/>
      <c r="Q23" s="83"/>
      <c r="R23" s="83"/>
      <c r="S23" s="83"/>
      <c r="T23" s="83"/>
      <c r="U23" s="83"/>
      <c r="V23" s="83"/>
      <c r="W23" s="83"/>
      <c r="X23" s="83"/>
      <c r="Y23" s="83"/>
      <c r="Z23" s="83"/>
      <c r="AA23" s="83"/>
      <c r="AB23" s="83"/>
      <c r="AC23" s="83"/>
      <c r="AD23" s="83"/>
      <c r="AE23" s="83"/>
      <c r="AF23" s="83"/>
      <c r="AG23" s="83"/>
      <c r="AH23" s="84" t="n">
        <f aca="false">SUM(D23:AG23)</f>
        <v>0</v>
      </c>
    </row>
    <row r="24" customFormat="false" ht="14.25" hidden="false" customHeight="true" outlineLevel="0" collapsed="false">
      <c r="A24" s="76" t="n">
        <v>7</v>
      </c>
      <c r="B24" s="77" t="s">
        <v>373</v>
      </c>
      <c r="C24" s="78"/>
      <c r="D24" s="79"/>
      <c r="E24" s="79"/>
      <c r="F24" s="79"/>
      <c r="G24" s="79"/>
      <c r="H24" s="79"/>
      <c r="I24" s="79"/>
      <c r="J24" s="79"/>
      <c r="K24" s="79"/>
      <c r="L24" s="79"/>
      <c r="M24" s="79"/>
      <c r="N24" s="79"/>
      <c r="O24" s="79"/>
      <c r="P24" s="79"/>
      <c r="Q24" s="79"/>
      <c r="R24" s="79"/>
      <c r="S24" s="79"/>
      <c r="T24" s="79"/>
      <c r="U24" s="79"/>
      <c r="V24" s="79"/>
      <c r="W24" s="79"/>
      <c r="X24" s="79"/>
      <c r="Y24" s="79"/>
      <c r="Z24" s="79"/>
      <c r="AA24" s="79"/>
      <c r="AB24" s="79"/>
      <c r="AC24" s="79"/>
      <c r="AD24" s="79"/>
      <c r="AE24" s="79"/>
      <c r="AF24" s="79"/>
      <c r="AG24" s="79"/>
      <c r="AH24" s="80" t="n">
        <f aca="false">SUM(D24:AG24)</f>
        <v>0</v>
      </c>
      <c r="AI24" s="81" t="n">
        <f aca="false">C24=AH24</f>
        <v>1</v>
      </c>
    </row>
    <row r="25" customFormat="false" ht="14.25" hidden="false" customHeight="false" outlineLevel="0" collapsed="false">
      <c r="A25" s="76"/>
      <c r="B25" s="77"/>
      <c r="C25" s="82" t="e">
        <f aca="false">C24/$C$50</f>
        <v>#DIV/0!</v>
      </c>
      <c r="D25" s="83"/>
      <c r="E25" s="83"/>
      <c r="F25" s="83"/>
      <c r="G25" s="83"/>
      <c r="H25" s="83"/>
      <c r="I25" s="83"/>
      <c r="J25" s="83"/>
      <c r="K25" s="83"/>
      <c r="L25" s="83"/>
      <c r="M25" s="83"/>
      <c r="N25" s="83"/>
      <c r="O25" s="83"/>
      <c r="P25" s="83"/>
      <c r="Q25" s="83"/>
      <c r="R25" s="83"/>
      <c r="S25" s="83"/>
      <c r="T25" s="83"/>
      <c r="U25" s="83"/>
      <c r="V25" s="83"/>
      <c r="W25" s="83"/>
      <c r="X25" s="83"/>
      <c r="Y25" s="83"/>
      <c r="Z25" s="83"/>
      <c r="AA25" s="83"/>
      <c r="AB25" s="83"/>
      <c r="AC25" s="83"/>
      <c r="AD25" s="83"/>
      <c r="AE25" s="83"/>
      <c r="AF25" s="83"/>
      <c r="AG25" s="83"/>
      <c r="AH25" s="84" t="n">
        <f aca="false">SUM(D25:AG25)</f>
        <v>0</v>
      </c>
    </row>
    <row r="26" customFormat="false" ht="14.25" hidden="false" customHeight="true" outlineLevel="0" collapsed="false">
      <c r="A26" s="76" t="n">
        <v>8</v>
      </c>
      <c r="B26" s="77" t="s">
        <v>368</v>
      </c>
      <c r="C26" s="78"/>
      <c r="D26" s="79"/>
      <c r="E26" s="79"/>
      <c r="F26" s="79"/>
      <c r="G26" s="79"/>
      <c r="H26" s="79"/>
      <c r="I26" s="79"/>
      <c r="J26" s="79"/>
      <c r="K26" s="79"/>
      <c r="L26" s="79"/>
      <c r="M26" s="79"/>
      <c r="N26" s="79"/>
      <c r="O26" s="79"/>
      <c r="P26" s="79"/>
      <c r="Q26" s="79"/>
      <c r="R26" s="79"/>
      <c r="S26" s="79"/>
      <c r="T26" s="79"/>
      <c r="U26" s="79"/>
      <c r="V26" s="79"/>
      <c r="W26" s="79"/>
      <c r="X26" s="79"/>
      <c r="Y26" s="79"/>
      <c r="Z26" s="79"/>
      <c r="AA26" s="79"/>
      <c r="AB26" s="79"/>
      <c r="AC26" s="79"/>
      <c r="AD26" s="79"/>
      <c r="AE26" s="79"/>
      <c r="AF26" s="79"/>
      <c r="AG26" s="79"/>
      <c r="AH26" s="80" t="n">
        <f aca="false">SUM(D26:AG26)</f>
        <v>0</v>
      </c>
      <c r="AI26" s="81" t="n">
        <f aca="false">C26=AH26</f>
        <v>1</v>
      </c>
    </row>
    <row r="27" customFormat="false" ht="14.25" hidden="false" customHeight="false" outlineLevel="0" collapsed="false">
      <c r="A27" s="76"/>
      <c r="B27" s="77"/>
      <c r="C27" s="82" t="e">
        <f aca="false">C26/$C$50</f>
        <v>#DIV/0!</v>
      </c>
      <c r="D27" s="83"/>
      <c r="E27" s="83"/>
      <c r="F27" s="83"/>
      <c r="G27" s="83"/>
      <c r="H27" s="83"/>
      <c r="I27" s="83"/>
      <c r="J27" s="83"/>
      <c r="K27" s="83"/>
      <c r="L27" s="83"/>
      <c r="M27" s="83"/>
      <c r="N27" s="83"/>
      <c r="O27" s="83"/>
      <c r="P27" s="83"/>
      <c r="Q27" s="83"/>
      <c r="R27" s="83"/>
      <c r="S27" s="83"/>
      <c r="T27" s="83"/>
      <c r="U27" s="83"/>
      <c r="V27" s="83"/>
      <c r="W27" s="83"/>
      <c r="X27" s="83"/>
      <c r="Y27" s="83"/>
      <c r="Z27" s="83"/>
      <c r="AA27" s="83"/>
      <c r="AB27" s="83"/>
      <c r="AC27" s="83"/>
      <c r="AD27" s="83"/>
      <c r="AE27" s="83"/>
      <c r="AF27" s="83"/>
      <c r="AG27" s="83"/>
      <c r="AH27" s="84" t="n">
        <f aca="false">SUM(D27:AG27)</f>
        <v>0</v>
      </c>
    </row>
    <row r="28" customFormat="false" ht="14.25" hidden="false" customHeight="true" outlineLevel="0" collapsed="false">
      <c r="A28" s="76" t="n">
        <v>9</v>
      </c>
      <c r="B28" s="77" t="s">
        <v>425</v>
      </c>
      <c r="C28" s="78"/>
      <c r="D28" s="79"/>
      <c r="E28" s="79"/>
      <c r="F28" s="79"/>
      <c r="G28" s="79"/>
      <c r="H28" s="79"/>
      <c r="I28" s="79"/>
      <c r="J28" s="79"/>
      <c r="K28" s="79"/>
      <c r="L28" s="79"/>
      <c r="M28" s="79"/>
      <c r="N28" s="79"/>
      <c r="O28" s="79"/>
      <c r="P28" s="79"/>
      <c r="Q28" s="79"/>
      <c r="R28" s="79"/>
      <c r="S28" s="79"/>
      <c r="T28" s="79"/>
      <c r="U28" s="79"/>
      <c r="V28" s="79"/>
      <c r="W28" s="79"/>
      <c r="X28" s="79"/>
      <c r="Y28" s="79"/>
      <c r="Z28" s="79"/>
      <c r="AA28" s="79"/>
      <c r="AB28" s="79"/>
      <c r="AC28" s="79"/>
      <c r="AD28" s="79"/>
      <c r="AE28" s="79"/>
      <c r="AF28" s="79"/>
      <c r="AG28" s="79"/>
      <c r="AH28" s="80" t="n">
        <f aca="false">SUM(D28:AG28)</f>
        <v>0</v>
      </c>
      <c r="AI28" s="81" t="n">
        <f aca="false">C28=AH28</f>
        <v>1</v>
      </c>
    </row>
    <row r="29" customFormat="false" ht="14.25" hidden="false" customHeight="false" outlineLevel="0" collapsed="false">
      <c r="A29" s="76"/>
      <c r="B29" s="77"/>
      <c r="C29" s="82" t="e">
        <f aca="false">C28/$C$50</f>
        <v>#DIV/0!</v>
      </c>
      <c r="D29" s="83"/>
      <c r="E29" s="83"/>
      <c r="F29" s="83"/>
      <c r="G29" s="83"/>
      <c r="H29" s="83"/>
      <c r="I29" s="83"/>
      <c r="J29" s="83"/>
      <c r="K29" s="83"/>
      <c r="L29" s="83"/>
      <c r="M29" s="83"/>
      <c r="N29" s="83"/>
      <c r="O29" s="83"/>
      <c r="P29" s="83"/>
      <c r="Q29" s="83"/>
      <c r="R29" s="83"/>
      <c r="S29" s="83"/>
      <c r="T29" s="83"/>
      <c r="U29" s="83"/>
      <c r="V29" s="83"/>
      <c r="W29" s="83"/>
      <c r="X29" s="83"/>
      <c r="Y29" s="83"/>
      <c r="Z29" s="83"/>
      <c r="AA29" s="83"/>
      <c r="AB29" s="83"/>
      <c r="AC29" s="83"/>
      <c r="AD29" s="83"/>
      <c r="AE29" s="83"/>
      <c r="AF29" s="83"/>
      <c r="AG29" s="83"/>
      <c r="AH29" s="84" t="n">
        <f aca="false">SUM(D29:AG29)</f>
        <v>0</v>
      </c>
    </row>
    <row r="30" customFormat="false" ht="14.25" hidden="false" customHeight="true" outlineLevel="0" collapsed="false">
      <c r="A30" s="76" t="n">
        <v>10</v>
      </c>
      <c r="B30" s="77" t="s">
        <v>951</v>
      </c>
      <c r="C30" s="78"/>
      <c r="D30" s="79"/>
      <c r="E30" s="79"/>
      <c r="F30" s="79"/>
      <c r="G30" s="79"/>
      <c r="H30" s="79"/>
      <c r="I30" s="79"/>
      <c r="J30" s="79"/>
      <c r="K30" s="79"/>
      <c r="L30" s="79"/>
      <c r="M30" s="79"/>
      <c r="N30" s="79"/>
      <c r="O30" s="79"/>
      <c r="P30" s="79"/>
      <c r="Q30" s="79"/>
      <c r="R30" s="79"/>
      <c r="S30" s="79"/>
      <c r="T30" s="79"/>
      <c r="U30" s="79"/>
      <c r="V30" s="79"/>
      <c r="W30" s="79"/>
      <c r="X30" s="79"/>
      <c r="Y30" s="79"/>
      <c r="Z30" s="79"/>
      <c r="AA30" s="79"/>
      <c r="AB30" s="79"/>
      <c r="AC30" s="79"/>
      <c r="AD30" s="79"/>
      <c r="AE30" s="79"/>
      <c r="AF30" s="79"/>
      <c r="AG30" s="79"/>
      <c r="AH30" s="80" t="n">
        <f aca="false">SUM(D30:AG30)</f>
        <v>0</v>
      </c>
      <c r="AI30" s="81" t="n">
        <f aca="false">C30=AH30</f>
        <v>1</v>
      </c>
    </row>
    <row r="31" customFormat="false" ht="14.25" hidden="false" customHeight="false" outlineLevel="0" collapsed="false">
      <c r="A31" s="76"/>
      <c r="B31" s="77"/>
      <c r="C31" s="82" t="e">
        <f aca="false">C30/$C$50</f>
        <v>#DIV/0!</v>
      </c>
      <c r="D31" s="83"/>
      <c r="E31" s="83"/>
      <c r="F31" s="83"/>
      <c r="G31" s="83"/>
      <c r="H31" s="83"/>
      <c r="I31" s="83"/>
      <c r="J31" s="83"/>
      <c r="K31" s="83"/>
      <c r="L31" s="83"/>
      <c r="M31" s="83"/>
      <c r="N31" s="83"/>
      <c r="O31" s="83"/>
      <c r="P31" s="83"/>
      <c r="Q31" s="83"/>
      <c r="R31" s="83"/>
      <c r="S31" s="83"/>
      <c r="T31" s="83"/>
      <c r="U31" s="83"/>
      <c r="V31" s="83"/>
      <c r="W31" s="83"/>
      <c r="X31" s="83"/>
      <c r="Y31" s="83"/>
      <c r="Z31" s="83"/>
      <c r="AA31" s="83"/>
      <c r="AB31" s="83"/>
      <c r="AC31" s="83"/>
      <c r="AD31" s="83"/>
      <c r="AE31" s="83"/>
      <c r="AF31" s="83"/>
      <c r="AG31" s="83"/>
      <c r="AH31" s="84" t="n">
        <f aca="false">SUM(D31:AG31)</f>
        <v>0</v>
      </c>
    </row>
    <row r="32" customFormat="false" ht="14.25" hidden="false" customHeight="true" outlineLevel="0" collapsed="false">
      <c r="A32" s="76" t="n">
        <v>11</v>
      </c>
      <c r="B32" s="77" t="s">
        <v>1581</v>
      </c>
      <c r="C32" s="78"/>
      <c r="D32" s="79"/>
      <c r="E32" s="79"/>
      <c r="F32" s="79"/>
      <c r="G32" s="79"/>
      <c r="H32" s="79"/>
      <c r="I32" s="79"/>
      <c r="J32" s="79"/>
      <c r="K32" s="79"/>
      <c r="L32" s="79"/>
      <c r="M32" s="79"/>
      <c r="N32" s="79"/>
      <c r="O32" s="79"/>
      <c r="P32" s="79"/>
      <c r="Q32" s="79"/>
      <c r="R32" s="79"/>
      <c r="S32" s="79"/>
      <c r="T32" s="79"/>
      <c r="U32" s="79"/>
      <c r="V32" s="79"/>
      <c r="W32" s="79"/>
      <c r="X32" s="79"/>
      <c r="Y32" s="79"/>
      <c r="Z32" s="79"/>
      <c r="AA32" s="79"/>
      <c r="AB32" s="79"/>
      <c r="AC32" s="79"/>
      <c r="AD32" s="79"/>
      <c r="AE32" s="79"/>
      <c r="AF32" s="79"/>
      <c r="AG32" s="79"/>
      <c r="AH32" s="80" t="n">
        <f aca="false">SUM(D32:AG32)</f>
        <v>0</v>
      </c>
      <c r="AI32" s="81" t="n">
        <f aca="false">C32=AH32</f>
        <v>1</v>
      </c>
    </row>
    <row r="33" customFormat="false" ht="14.25" hidden="false" customHeight="false" outlineLevel="0" collapsed="false">
      <c r="A33" s="76"/>
      <c r="B33" s="77"/>
      <c r="C33" s="82" t="e">
        <f aca="false">C32/$C$50</f>
        <v>#DIV/0!</v>
      </c>
      <c r="D33" s="83"/>
      <c r="E33" s="83"/>
      <c r="F33" s="83"/>
      <c r="G33" s="83"/>
      <c r="H33" s="83"/>
      <c r="I33" s="83"/>
      <c r="J33" s="83"/>
      <c r="K33" s="83"/>
      <c r="L33" s="83"/>
      <c r="M33" s="83"/>
      <c r="N33" s="83"/>
      <c r="O33" s="83"/>
      <c r="P33" s="83"/>
      <c r="Q33" s="83"/>
      <c r="R33" s="83"/>
      <c r="S33" s="83"/>
      <c r="T33" s="83"/>
      <c r="U33" s="83"/>
      <c r="V33" s="83"/>
      <c r="W33" s="83"/>
      <c r="X33" s="83"/>
      <c r="Y33" s="83"/>
      <c r="Z33" s="83"/>
      <c r="AA33" s="83"/>
      <c r="AB33" s="83"/>
      <c r="AC33" s="83"/>
      <c r="AD33" s="83"/>
      <c r="AE33" s="83"/>
      <c r="AF33" s="83"/>
      <c r="AG33" s="83"/>
      <c r="AH33" s="84" t="n">
        <f aca="false">SUM(D33:AG33)</f>
        <v>0</v>
      </c>
    </row>
    <row r="34" customFormat="false" ht="14.25" hidden="false" customHeight="true" outlineLevel="0" collapsed="false">
      <c r="A34" s="76" t="n">
        <v>12</v>
      </c>
      <c r="B34" s="77" t="s">
        <v>1693</v>
      </c>
      <c r="C34" s="78"/>
      <c r="D34" s="79"/>
      <c r="E34" s="79"/>
      <c r="F34" s="79"/>
      <c r="G34" s="79"/>
      <c r="H34" s="79"/>
      <c r="I34" s="79"/>
      <c r="J34" s="79"/>
      <c r="K34" s="79"/>
      <c r="L34" s="79"/>
      <c r="M34" s="79"/>
      <c r="N34" s="79"/>
      <c r="O34" s="79"/>
      <c r="P34" s="79"/>
      <c r="Q34" s="79"/>
      <c r="R34" s="79"/>
      <c r="S34" s="79"/>
      <c r="T34" s="79"/>
      <c r="U34" s="79"/>
      <c r="V34" s="79"/>
      <c r="W34" s="79"/>
      <c r="X34" s="79"/>
      <c r="Y34" s="79"/>
      <c r="Z34" s="79"/>
      <c r="AA34" s="79"/>
      <c r="AB34" s="79"/>
      <c r="AC34" s="79"/>
      <c r="AD34" s="79"/>
      <c r="AE34" s="79"/>
      <c r="AF34" s="79"/>
      <c r="AG34" s="79"/>
      <c r="AH34" s="80" t="n">
        <f aca="false">SUM(D34:AG34)</f>
        <v>0</v>
      </c>
      <c r="AI34" s="81" t="n">
        <f aca="false">C34=AH34</f>
        <v>1</v>
      </c>
    </row>
    <row r="35" customFormat="false" ht="14.25" hidden="false" customHeight="false" outlineLevel="0" collapsed="false">
      <c r="A35" s="76"/>
      <c r="B35" s="77"/>
      <c r="C35" s="82" t="e">
        <f aca="false">C34/$C$50</f>
        <v>#DIV/0!</v>
      </c>
      <c r="D35" s="83"/>
      <c r="E35" s="83"/>
      <c r="F35" s="83"/>
      <c r="G35" s="83"/>
      <c r="H35" s="83"/>
      <c r="I35" s="83"/>
      <c r="J35" s="83"/>
      <c r="K35" s="83"/>
      <c r="L35" s="83"/>
      <c r="M35" s="83"/>
      <c r="N35" s="83"/>
      <c r="O35" s="83"/>
      <c r="P35" s="83"/>
      <c r="Q35" s="83"/>
      <c r="R35" s="83"/>
      <c r="S35" s="83"/>
      <c r="T35" s="83"/>
      <c r="U35" s="83"/>
      <c r="V35" s="83"/>
      <c r="W35" s="83"/>
      <c r="X35" s="83"/>
      <c r="Y35" s="83"/>
      <c r="Z35" s="83"/>
      <c r="AA35" s="83"/>
      <c r="AB35" s="83"/>
      <c r="AC35" s="83"/>
      <c r="AD35" s="83"/>
      <c r="AE35" s="83"/>
      <c r="AF35" s="83"/>
      <c r="AG35" s="83"/>
      <c r="AH35" s="84" t="n">
        <f aca="false">SUM(D35:AG35)</f>
        <v>0</v>
      </c>
    </row>
    <row r="36" customFormat="false" ht="14.25" hidden="false" customHeight="true" outlineLevel="0" collapsed="false">
      <c r="A36" s="76" t="n">
        <v>13</v>
      </c>
      <c r="B36" s="77" t="s">
        <v>1903</v>
      </c>
      <c r="C36" s="78"/>
      <c r="D36" s="79"/>
      <c r="E36" s="79"/>
      <c r="F36" s="79"/>
      <c r="G36" s="79"/>
      <c r="H36" s="79"/>
      <c r="I36" s="79"/>
      <c r="J36" s="79"/>
      <c r="K36" s="79"/>
      <c r="L36" s="79"/>
      <c r="M36" s="79"/>
      <c r="N36" s="79"/>
      <c r="O36" s="79"/>
      <c r="P36" s="79"/>
      <c r="Q36" s="79"/>
      <c r="R36" s="79"/>
      <c r="S36" s="79"/>
      <c r="T36" s="79"/>
      <c r="U36" s="79"/>
      <c r="V36" s="79"/>
      <c r="W36" s="79"/>
      <c r="X36" s="79"/>
      <c r="Y36" s="79"/>
      <c r="Z36" s="79"/>
      <c r="AA36" s="79"/>
      <c r="AB36" s="79"/>
      <c r="AC36" s="79"/>
      <c r="AD36" s="79"/>
      <c r="AE36" s="79"/>
      <c r="AF36" s="79"/>
      <c r="AG36" s="79"/>
      <c r="AH36" s="80" t="n">
        <f aca="false">SUM(D36:AG36)</f>
        <v>0</v>
      </c>
      <c r="AI36" s="81" t="n">
        <f aca="false">C36=AH36</f>
        <v>1</v>
      </c>
    </row>
    <row r="37" customFormat="false" ht="14.25" hidden="false" customHeight="false" outlineLevel="0" collapsed="false">
      <c r="A37" s="76"/>
      <c r="B37" s="77"/>
      <c r="C37" s="82" t="e">
        <f aca="false">C36/$C$50</f>
        <v>#DIV/0!</v>
      </c>
      <c r="D37" s="83"/>
      <c r="E37" s="83"/>
      <c r="F37" s="83"/>
      <c r="G37" s="83"/>
      <c r="H37" s="83"/>
      <c r="I37" s="83"/>
      <c r="J37" s="83"/>
      <c r="K37" s="83"/>
      <c r="L37" s="83"/>
      <c r="M37" s="83"/>
      <c r="N37" s="83"/>
      <c r="O37" s="83"/>
      <c r="P37" s="83"/>
      <c r="Q37" s="83"/>
      <c r="R37" s="83"/>
      <c r="S37" s="83"/>
      <c r="T37" s="83"/>
      <c r="U37" s="83"/>
      <c r="V37" s="83"/>
      <c r="W37" s="83"/>
      <c r="X37" s="83"/>
      <c r="Y37" s="83"/>
      <c r="Z37" s="83"/>
      <c r="AA37" s="83"/>
      <c r="AB37" s="83"/>
      <c r="AC37" s="83"/>
      <c r="AD37" s="83"/>
      <c r="AE37" s="83"/>
      <c r="AF37" s="83"/>
      <c r="AG37" s="83"/>
      <c r="AH37" s="84" t="n">
        <f aca="false">SUM(D37:AG37)</f>
        <v>0</v>
      </c>
    </row>
    <row r="38" customFormat="false" ht="14.25" hidden="false" customHeight="true" outlineLevel="0" collapsed="false">
      <c r="A38" s="76" t="n">
        <v>14</v>
      </c>
      <c r="B38" s="77" t="s">
        <v>2039</v>
      </c>
      <c r="C38" s="78"/>
      <c r="D38" s="79"/>
      <c r="E38" s="79"/>
      <c r="F38" s="79"/>
      <c r="G38" s="79"/>
      <c r="H38" s="79"/>
      <c r="I38" s="79"/>
      <c r="J38" s="79"/>
      <c r="K38" s="79"/>
      <c r="L38" s="79"/>
      <c r="M38" s="79"/>
      <c r="N38" s="79"/>
      <c r="O38" s="79"/>
      <c r="P38" s="79"/>
      <c r="Q38" s="79"/>
      <c r="R38" s="79"/>
      <c r="S38" s="79"/>
      <c r="T38" s="79"/>
      <c r="U38" s="79"/>
      <c r="V38" s="79"/>
      <c r="W38" s="79"/>
      <c r="X38" s="79"/>
      <c r="Y38" s="79"/>
      <c r="Z38" s="79"/>
      <c r="AA38" s="79"/>
      <c r="AB38" s="79"/>
      <c r="AC38" s="79"/>
      <c r="AD38" s="79"/>
      <c r="AE38" s="79"/>
      <c r="AF38" s="79"/>
      <c r="AG38" s="79"/>
      <c r="AH38" s="80" t="n">
        <f aca="false">SUM(D38:AG38)</f>
        <v>0</v>
      </c>
      <c r="AI38" s="81" t="n">
        <f aca="false">C38=AH38</f>
        <v>1</v>
      </c>
    </row>
    <row r="39" customFormat="false" ht="14.25" hidden="false" customHeight="false" outlineLevel="0" collapsed="false">
      <c r="A39" s="76"/>
      <c r="B39" s="77"/>
      <c r="C39" s="82" t="e">
        <f aca="false">C38/$C$50</f>
        <v>#DIV/0!</v>
      </c>
      <c r="D39" s="83"/>
      <c r="E39" s="83"/>
      <c r="F39" s="83"/>
      <c r="G39" s="83"/>
      <c r="H39" s="83"/>
      <c r="I39" s="83"/>
      <c r="J39" s="83"/>
      <c r="K39" s="83"/>
      <c r="L39" s="83"/>
      <c r="M39" s="83"/>
      <c r="N39" s="83"/>
      <c r="O39" s="83"/>
      <c r="P39" s="83"/>
      <c r="Q39" s="83"/>
      <c r="R39" s="83"/>
      <c r="S39" s="83"/>
      <c r="T39" s="83"/>
      <c r="U39" s="83"/>
      <c r="V39" s="83"/>
      <c r="W39" s="83"/>
      <c r="X39" s="83"/>
      <c r="Y39" s="83"/>
      <c r="Z39" s="83"/>
      <c r="AA39" s="83"/>
      <c r="AB39" s="83"/>
      <c r="AC39" s="83"/>
      <c r="AD39" s="83"/>
      <c r="AE39" s="83"/>
      <c r="AF39" s="83"/>
      <c r="AG39" s="83"/>
      <c r="AH39" s="84" t="n">
        <f aca="false">SUM(D39:AG39)</f>
        <v>0</v>
      </c>
    </row>
    <row r="40" customFormat="false" ht="14.25" hidden="false" customHeight="true" outlineLevel="0" collapsed="false">
      <c r="A40" s="76" t="n">
        <v>15</v>
      </c>
      <c r="B40" s="77" t="s">
        <v>2141</v>
      </c>
      <c r="C40" s="78"/>
      <c r="D40" s="79"/>
      <c r="E40" s="79"/>
      <c r="F40" s="79"/>
      <c r="G40" s="79"/>
      <c r="H40" s="79"/>
      <c r="I40" s="79"/>
      <c r="J40" s="79"/>
      <c r="K40" s="79"/>
      <c r="L40" s="79"/>
      <c r="M40" s="79"/>
      <c r="N40" s="79"/>
      <c r="O40" s="79"/>
      <c r="P40" s="79"/>
      <c r="Q40" s="79"/>
      <c r="R40" s="79"/>
      <c r="S40" s="79"/>
      <c r="T40" s="79"/>
      <c r="U40" s="79"/>
      <c r="V40" s="79"/>
      <c r="W40" s="79"/>
      <c r="X40" s="79"/>
      <c r="Y40" s="79"/>
      <c r="Z40" s="79"/>
      <c r="AA40" s="79"/>
      <c r="AB40" s="79"/>
      <c r="AC40" s="79"/>
      <c r="AD40" s="79"/>
      <c r="AE40" s="79"/>
      <c r="AF40" s="79"/>
      <c r="AG40" s="79"/>
      <c r="AH40" s="80" t="n">
        <f aca="false">SUM(D40:AG40)</f>
        <v>0</v>
      </c>
      <c r="AI40" s="81" t="n">
        <f aca="false">C40=AH40</f>
        <v>1</v>
      </c>
    </row>
    <row r="41" customFormat="false" ht="14.25" hidden="false" customHeight="false" outlineLevel="0" collapsed="false">
      <c r="A41" s="76"/>
      <c r="B41" s="77"/>
      <c r="C41" s="82" t="e">
        <f aca="false">C40/$C$50</f>
        <v>#DIV/0!</v>
      </c>
      <c r="D41" s="83"/>
      <c r="E41" s="83"/>
      <c r="F41" s="83"/>
      <c r="G41" s="83"/>
      <c r="H41" s="83"/>
      <c r="I41" s="83"/>
      <c r="J41" s="83"/>
      <c r="K41" s="83"/>
      <c r="L41" s="83"/>
      <c r="M41" s="83"/>
      <c r="N41" s="83"/>
      <c r="O41" s="83"/>
      <c r="P41" s="83"/>
      <c r="Q41" s="83"/>
      <c r="R41" s="83"/>
      <c r="S41" s="83"/>
      <c r="T41" s="83"/>
      <c r="U41" s="83"/>
      <c r="V41" s="83"/>
      <c r="W41" s="83"/>
      <c r="X41" s="83"/>
      <c r="Y41" s="83"/>
      <c r="Z41" s="83"/>
      <c r="AA41" s="83"/>
      <c r="AB41" s="83"/>
      <c r="AC41" s="83"/>
      <c r="AD41" s="83"/>
      <c r="AE41" s="83"/>
      <c r="AF41" s="83"/>
      <c r="AG41" s="83"/>
      <c r="AH41" s="84" t="n">
        <f aca="false">SUM(D41:AG41)</f>
        <v>0</v>
      </c>
    </row>
    <row r="42" customFormat="false" ht="14.25" hidden="false" customHeight="true" outlineLevel="0" collapsed="false">
      <c r="A42" s="76" t="n">
        <v>16</v>
      </c>
      <c r="B42" s="77" t="s">
        <v>2249</v>
      </c>
      <c r="C42" s="78"/>
      <c r="D42" s="79"/>
      <c r="E42" s="79"/>
      <c r="F42" s="79"/>
      <c r="G42" s="79"/>
      <c r="H42" s="79"/>
      <c r="I42" s="79"/>
      <c r="J42" s="79"/>
      <c r="K42" s="79"/>
      <c r="L42" s="79"/>
      <c r="M42" s="79"/>
      <c r="N42" s="79"/>
      <c r="O42" s="79"/>
      <c r="P42" s="79"/>
      <c r="Q42" s="79"/>
      <c r="R42" s="79"/>
      <c r="S42" s="79"/>
      <c r="T42" s="79"/>
      <c r="U42" s="79"/>
      <c r="V42" s="79"/>
      <c r="W42" s="79"/>
      <c r="X42" s="79"/>
      <c r="Y42" s="79"/>
      <c r="Z42" s="79"/>
      <c r="AA42" s="79"/>
      <c r="AB42" s="79"/>
      <c r="AC42" s="79"/>
      <c r="AD42" s="79"/>
      <c r="AE42" s="79"/>
      <c r="AF42" s="79"/>
      <c r="AG42" s="79"/>
      <c r="AH42" s="80" t="n">
        <f aca="false">SUM(D42:AG42)</f>
        <v>0</v>
      </c>
      <c r="AI42" s="81" t="n">
        <f aca="false">C42=AH42</f>
        <v>1</v>
      </c>
    </row>
    <row r="43" customFormat="false" ht="14.25" hidden="false" customHeight="false" outlineLevel="0" collapsed="false">
      <c r="A43" s="76"/>
      <c r="B43" s="77"/>
      <c r="C43" s="82" t="e">
        <f aca="false">C42/$C$50</f>
        <v>#DIV/0!</v>
      </c>
      <c r="D43" s="83"/>
      <c r="E43" s="83"/>
      <c r="F43" s="83"/>
      <c r="G43" s="83"/>
      <c r="H43" s="83"/>
      <c r="I43" s="83"/>
      <c r="J43" s="83"/>
      <c r="K43" s="83"/>
      <c r="L43" s="83"/>
      <c r="M43" s="83"/>
      <c r="N43" s="83"/>
      <c r="O43" s="83"/>
      <c r="P43" s="83"/>
      <c r="Q43" s="83"/>
      <c r="R43" s="83"/>
      <c r="S43" s="83"/>
      <c r="T43" s="83"/>
      <c r="U43" s="83"/>
      <c r="V43" s="83"/>
      <c r="W43" s="83"/>
      <c r="X43" s="83"/>
      <c r="Y43" s="83"/>
      <c r="Z43" s="83"/>
      <c r="AA43" s="83"/>
      <c r="AB43" s="83"/>
      <c r="AC43" s="83"/>
      <c r="AD43" s="83"/>
      <c r="AE43" s="83"/>
      <c r="AF43" s="83"/>
      <c r="AG43" s="83"/>
      <c r="AH43" s="84" t="n">
        <f aca="false">SUM(D43:AG43)</f>
        <v>0</v>
      </c>
    </row>
    <row r="44" customFormat="false" ht="14.25" hidden="false" customHeight="true" outlineLevel="0" collapsed="false">
      <c r="A44" s="76" t="n">
        <v>17</v>
      </c>
      <c r="B44" s="77" t="s">
        <v>2336</v>
      </c>
      <c r="C44" s="78"/>
      <c r="D44" s="79"/>
      <c r="E44" s="79"/>
      <c r="F44" s="79"/>
      <c r="G44" s="79"/>
      <c r="H44" s="79"/>
      <c r="I44" s="79"/>
      <c r="J44" s="79"/>
      <c r="K44" s="79"/>
      <c r="L44" s="79"/>
      <c r="M44" s="79"/>
      <c r="N44" s="79"/>
      <c r="O44" s="79"/>
      <c r="P44" s="79"/>
      <c r="Q44" s="79"/>
      <c r="R44" s="79"/>
      <c r="S44" s="79"/>
      <c r="T44" s="79"/>
      <c r="U44" s="79"/>
      <c r="V44" s="79"/>
      <c r="W44" s="79"/>
      <c r="X44" s="79"/>
      <c r="Y44" s="79"/>
      <c r="Z44" s="79"/>
      <c r="AA44" s="79"/>
      <c r="AB44" s="79"/>
      <c r="AC44" s="79"/>
      <c r="AD44" s="79"/>
      <c r="AE44" s="79"/>
      <c r="AF44" s="79"/>
      <c r="AG44" s="79"/>
      <c r="AH44" s="80" t="n">
        <f aca="false">SUM(D44:AG44)</f>
        <v>0</v>
      </c>
      <c r="AI44" s="81" t="n">
        <f aca="false">C44=AH44</f>
        <v>1</v>
      </c>
    </row>
    <row r="45" customFormat="false" ht="14.25" hidden="false" customHeight="false" outlineLevel="0" collapsed="false">
      <c r="A45" s="76"/>
      <c r="B45" s="77"/>
      <c r="C45" s="82" t="e">
        <f aca="false">C44/$C$50</f>
        <v>#DIV/0!</v>
      </c>
      <c r="D45" s="83"/>
      <c r="E45" s="83"/>
      <c r="F45" s="83"/>
      <c r="G45" s="83"/>
      <c r="H45" s="83"/>
      <c r="I45" s="83"/>
      <c r="J45" s="83"/>
      <c r="K45" s="83"/>
      <c r="L45" s="83"/>
      <c r="M45" s="83"/>
      <c r="N45" s="83"/>
      <c r="O45" s="83"/>
      <c r="P45" s="83"/>
      <c r="Q45" s="83"/>
      <c r="R45" s="83"/>
      <c r="S45" s="83"/>
      <c r="T45" s="83"/>
      <c r="U45" s="83"/>
      <c r="V45" s="83"/>
      <c r="W45" s="83"/>
      <c r="X45" s="83"/>
      <c r="Y45" s="83"/>
      <c r="Z45" s="83"/>
      <c r="AA45" s="83"/>
      <c r="AB45" s="83"/>
      <c r="AC45" s="83"/>
      <c r="AD45" s="83"/>
      <c r="AE45" s="83"/>
      <c r="AF45" s="83"/>
      <c r="AG45" s="83"/>
      <c r="AH45" s="84" t="n">
        <f aca="false">SUM(D45:AG45)</f>
        <v>0</v>
      </c>
    </row>
    <row r="46" customFormat="false" ht="14.25" hidden="false" customHeight="true" outlineLevel="0" collapsed="false">
      <c r="A46" s="76" t="n">
        <v>18</v>
      </c>
      <c r="B46" s="77" t="s">
        <v>2399</v>
      </c>
      <c r="C46" s="78"/>
      <c r="D46" s="79"/>
      <c r="E46" s="79"/>
      <c r="F46" s="79"/>
      <c r="G46" s="79"/>
      <c r="H46" s="79"/>
      <c r="I46" s="79"/>
      <c r="J46" s="79"/>
      <c r="K46" s="79"/>
      <c r="L46" s="79"/>
      <c r="M46" s="79"/>
      <c r="N46" s="79"/>
      <c r="O46" s="79"/>
      <c r="P46" s="79"/>
      <c r="Q46" s="79"/>
      <c r="R46" s="79"/>
      <c r="S46" s="79"/>
      <c r="T46" s="79"/>
      <c r="U46" s="79"/>
      <c r="V46" s="79"/>
      <c r="W46" s="79"/>
      <c r="X46" s="79"/>
      <c r="Y46" s="79"/>
      <c r="Z46" s="79"/>
      <c r="AA46" s="79"/>
      <c r="AB46" s="79"/>
      <c r="AC46" s="79"/>
      <c r="AD46" s="79"/>
      <c r="AE46" s="79"/>
      <c r="AF46" s="79"/>
      <c r="AG46" s="79"/>
      <c r="AH46" s="80" t="n">
        <f aca="false">SUM(D46:AG46)</f>
        <v>0</v>
      </c>
      <c r="AI46" s="81" t="n">
        <f aca="false">C46=AH46</f>
        <v>1</v>
      </c>
    </row>
    <row r="47" customFormat="false" ht="14.25" hidden="false" customHeight="false" outlineLevel="0" collapsed="false">
      <c r="A47" s="76"/>
      <c r="B47" s="77"/>
      <c r="C47" s="82" t="e">
        <f aca="false">C46/$C$50</f>
        <v>#DIV/0!</v>
      </c>
      <c r="D47" s="83"/>
      <c r="E47" s="83"/>
      <c r="F47" s="83"/>
      <c r="G47" s="83"/>
      <c r="H47" s="83"/>
      <c r="I47" s="83"/>
      <c r="J47" s="83"/>
      <c r="K47" s="83"/>
      <c r="L47" s="83"/>
      <c r="M47" s="83"/>
      <c r="N47" s="83"/>
      <c r="O47" s="83"/>
      <c r="P47" s="83"/>
      <c r="Q47" s="83"/>
      <c r="R47" s="83"/>
      <c r="S47" s="83"/>
      <c r="T47" s="83"/>
      <c r="U47" s="83"/>
      <c r="V47" s="83"/>
      <c r="W47" s="83"/>
      <c r="X47" s="83"/>
      <c r="Y47" s="83"/>
      <c r="Z47" s="83"/>
      <c r="AA47" s="83"/>
      <c r="AB47" s="83"/>
      <c r="AC47" s="83"/>
      <c r="AD47" s="83"/>
      <c r="AE47" s="83"/>
      <c r="AF47" s="83"/>
      <c r="AG47" s="83"/>
      <c r="AH47" s="84" t="n">
        <f aca="false">SUM(D47:AG47)</f>
        <v>0</v>
      </c>
    </row>
    <row r="48" customFormat="false" ht="14.25" hidden="false" customHeight="true" outlineLevel="0" collapsed="false">
      <c r="A48" s="76" t="n">
        <v>19</v>
      </c>
      <c r="B48" s="77" t="s">
        <v>2441</v>
      </c>
      <c r="C48" s="78"/>
      <c r="D48" s="79"/>
      <c r="E48" s="79"/>
      <c r="F48" s="79"/>
      <c r="G48" s="79"/>
      <c r="H48" s="79"/>
      <c r="I48" s="79"/>
      <c r="J48" s="79"/>
      <c r="K48" s="79"/>
      <c r="L48" s="79"/>
      <c r="M48" s="79"/>
      <c r="N48" s="79"/>
      <c r="O48" s="79"/>
      <c r="P48" s="79"/>
      <c r="Q48" s="79"/>
      <c r="R48" s="79"/>
      <c r="S48" s="79"/>
      <c r="T48" s="79"/>
      <c r="U48" s="79"/>
      <c r="V48" s="79"/>
      <c r="W48" s="79"/>
      <c r="X48" s="79"/>
      <c r="Y48" s="79"/>
      <c r="Z48" s="79"/>
      <c r="AA48" s="79"/>
      <c r="AB48" s="79"/>
      <c r="AC48" s="79"/>
      <c r="AD48" s="79"/>
      <c r="AE48" s="79"/>
      <c r="AF48" s="79"/>
      <c r="AG48" s="79"/>
      <c r="AH48" s="80" t="n">
        <f aca="false">SUM(D48:AG48)</f>
        <v>0</v>
      </c>
      <c r="AI48" s="81" t="n">
        <f aca="false">C48=AH48</f>
        <v>1</v>
      </c>
    </row>
    <row r="49" customFormat="false" ht="14.25" hidden="false" customHeight="false" outlineLevel="0" collapsed="false">
      <c r="A49" s="76"/>
      <c r="B49" s="77"/>
      <c r="C49" s="82" t="e">
        <f aca="false">C48/$C$50</f>
        <v>#DIV/0!</v>
      </c>
      <c r="D49" s="83"/>
      <c r="E49" s="83"/>
      <c r="F49" s="83"/>
      <c r="G49" s="83"/>
      <c r="H49" s="83"/>
      <c r="I49" s="83"/>
      <c r="J49" s="83"/>
      <c r="K49" s="83"/>
      <c r="L49" s="83"/>
      <c r="M49" s="83"/>
      <c r="N49" s="83"/>
      <c r="O49" s="83"/>
      <c r="P49" s="83"/>
      <c r="Q49" s="83"/>
      <c r="R49" s="83"/>
      <c r="S49" s="83"/>
      <c r="T49" s="83"/>
      <c r="U49" s="83"/>
      <c r="V49" s="83"/>
      <c r="W49" s="83"/>
      <c r="X49" s="83"/>
      <c r="Y49" s="83"/>
      <c r="Z49" s="83"/>
      <c r="AA49" s="83"/>
      <c r="AB49" s="83"/>
      <c r="AC49" s="83"/>
      <c r="AD49" s="83"/>
      <c r="AE49" s="83"/>
      <c r="AF49" s="83"/>
      <c r="AG49" s="83"/>
      <c r="AH49" s="84" t="n">
        <f aca="false">SUM(D49:AG49)</f>
        <v>0</v>
      </c>
    </row>
    <row r="50" customFormat="false" ht="14.25" hidden="false" customHeight="false" outlineLevel="0" collapsed="false">
      <c r="B50" s="85" t="s">
        <v>2494</v>
      </c>
      <c r="C50" s="86" t="n">
        <f aca="false">SUM(C12,C14,C16,C18,C20,C22,C24,C26,C28,C30,C32,C34,C36,C38,C40,C42,C44,C46,C48)</f>
        <v>0</v>
      </c>
      <c r="D50" s="87"/>
      <c r="E50" s="87"/>
      <c r="F50" s="87"/>
      <c r="G50" s="87"/>
      <c r="H50" s="87"/>
      <c r="I50" s="87"/>
      <c r="J50" s="87"/>
      <c r="K50" s="87"/>
      <c r="L50" s="87"/>
      <c r="M50" s="87"/>
      <c r="N50" s="87"/>
      <c r="O50" s="87"/>
      <c r="P50" s="87"/>
      <c r="Q50" s="87"/>
      <c r="R50" s="87"/>
      <c r="S50" s="87"/>
      <c r="T50" s="87"/>
      <c r="U50" s="87"/>
      <c r="V50" s="87"/>
      <c r="W50" s="87"/>
      <c r="X50" s="87"/>
      <c r="Y50" s="87"/>
      <c r="Z50" s="87"/>
      <c r="AA50" s="87"/>
      <c r="AB50" s="87"/>
      <c r="AC50" s="87"/>
      <c r="AD50" s="87"/>
      <c r="AE50" s="87"/>
      <c r="AF50" s="87"/>
      <c r="AG50" s="87"/>
      <c r="AH50" s="88"/>
    </row>
    <row r="51" customFormat="false" ht="14.25" hidden="false" customHeight="false" outlineLevel="0" collapsed="false">
      <c r="B51" s="89" t="s">
        <v>2495</v>
      </c>
      <c r="C51" s="89"/>
      <c r="D51" s="90" t="e">
        <f aca="false">D52/$C$50</f>
        <v>#DIV/0!</v>
      </c>
      <c r="E51" s="90" t="e">
        <f aca="false">E52/$C$50</f>
        <v>#DIV/0!</v>
      </c>
      <c r="F51" s="90" t="e">
        <f aca="false">F52/$C$50</f>
        <v>#DIV/0!</v>
      </c>
      <c r="G51" s="90" t="e">
        <f aca="false">G52/$C$50</f>
        <v>#DIV/0!</v>
      </c>
      <c r="H51" s="90" t="e">
        <f aca="false">H52/$C$50</f>
        <v>#DIV/0!</v>
      </c>
      <c r="I51" s="90" t="e">
        <f aca="false">I52/$C$50</f>
        <v>#DIV/0!</v>
      </c>
      <c r="J51" s="90" t="e">
        <f aca="false">J52/$C$50</f>
        <v>#DIV/0!</v>
      </c>
      <c r="K51" s="90" t="e">
        <f aca="false">K52/$C$50</f>
        <v>#DIV/0!</v>
      </c>
      <c r="L51" s="90" t="e">
        <f aca="false">L52/$C$50</f>
        <v>#DIV/0!</v>
      </c>
      <c r="M51" s="90" t="e">
        <f aca="false">M52/$C$50</f>
        <v>#DIV/0!</v>
      </c>
      <c r="N51" s="90" t="e">
        <f aca="false">N52/$C$50</f>
        <v>#DIV/0!</v>
      </c>
      <c r="O51" s="90" t="e">
        <f aca="false">O52/$C$50</f>
        <v>#DIV/0!</v>
      </c>
      <c r="P51" s="90" t="e">
        <f aca="false">P52/$C$50</f>
        <v>#DIV/0!</v>
      </c>
      <c r="Q51" s="90" t="e">
        <f aca="false">Q52/$C$50</f>
        <v>#DIV/0!</v>
      </c>
      <c r="R51" s="90" t="e">
        <f aca="false">R52/$C$50</f>
        <v>#DIV/0!</v>
      </c>
      <c r="S51" s="90" t="e">
        <f aca="false">S52/$C$50</f>
        <v>#DIV/0!</v>
      </c>
      <c r="T51" s="90" t="e">
        <f aca="false">T52/$C$50</f>
        <v>#DIV/0!</v>
      </c>
      <c r="U51" s="90" t="e">
        <f aca="false">U52/$C$50</f>
        <v>#DIV/0!</v>
      </c>
      <c r="V51" s="90" t="e">
        <f aca="false">V52/$C$50</f>
        <v>#DIV/0!</v>
      </c>
      <c r="W51" s="90" t="e">
        <f aca="false">W52/$C$50</f>
        <v>#DIV/0!</v>
      </c>
      <c r="X51" s="90" t="e">
        <f aca="false">X52/$C$50</f>
        <v>#DIV/0!</v>
      </c>
      <c r="Y51" s="90" t="e">
        <f aca="false">Y52/$C$50</f>
        <v>#DIV/0!</v>
      </c>
      <c r="Z51" s="90" t="e">
        <f aca="false">Z52/$C$50</f>
        <v>#DIV/0!</v>
      </c>
      <c r="AA51" s="90" t="e">
        <f aca="false">AA52/$C$50</f>
        <v>#DIV/0!</v>
      </c>
      <c r="AB51" s="90" t="e">
        <f aca="false">AB52/$C$50</f>
        <v>#DIV/0!</v>
      </c>
      <c r="AC51" s="90" t="e">
        <f aca="false">AC52/$C$50</f>
        <v>#DIV/0!</v>
      </c>
      <c r="AD51" s="90" t="e">
        <f aca="false">AD52/$C$50</f>
        <v>#DIV/0!</v>
      </c>
      <c r="AE51" s="90" t="e">
        <f aca="false">AE52/$C$50</f>
        <v>#DIV/0!</v>
      </c>
      <c r="AF51" s="90" t="e">
        <f aca="false">AF52/$C$50</f>
        <v>#DIV/0!</v>
      </c>
      <c r="AG51" s="90" t="e">
        <f aca="false">AG52/$C$50</f>
        <v>#DIV/0!</v>
      </c>
      <c r="AH51" s="90" t="e">
        <f aca="false">AH52/$C$50</f>
        <v>#DIV/0!</v>
      </c>
      <c r="AI51" s="91"/>
    </row>
    <row r="52" customFormat="false" ht="14.25" hidden="false" customHeight="true" outlineLevel="0" collapsed="false">
      <c r="B52" s="89" t="s">
        <v>2496</v>
      </c>
      <c r="C52" s="89"/>
      <c r="D52" s="92" t="n">
        <f aca="false">SUM(D12,D14,D16,D18,D20,D22,D24,D26,D28,D30,D32,D34,D36,D38,D40,D42,D44,D46,D48)</f>
        <v>0</v>
      </c>
      <c r="E52" s="92" t="n">
        <f aca="false">SUM(E12,E14,E16,E18,E20,E22,E24,E26,E28,E30,E32,E34,E36,E38,E40,E42,E44,E46,E48)</f>
        <v>0</v>
      </c>
      <c r="F52" s="92" t="n">
        <f aca="false">SUM(F12,F14,F16,F18,F20,F22,F24,F26,F28,F30,F32,F34,F36,F38,F40,F42,F44,F46,F48)</f>
        <v>0</v>
      </c>
      <c r="G52" s="92" t="n">
        <f aca="false">SUM(G12,G14,G16,G18,G20,G22,G24,G26,G28,G30,G32,G34,G36,G38,G40,G42,G44,G46,G48)</f>
        <v>0</v>
      </c>
      <c r="H52" s="92" t="n">
        <f aca="false">SUM(H12,H14,H16,H18,H20,H22,H24,H26,H28,H30,H32,H34,H36,H38,H40,H42,H44,H46,H48)</f>
        <v>0</v>
      </c>
      <c r="I52" s="92" t="n">
        <f aca="false">SUM(I12,I14,I16,I18,I20,I22,I24,I26,I28,I30,I32,I34,I36,I38,I40,I42,I44,I46,I48)</f>
        <v>0</v>
      </c>
      <c r="J52" s="92" t="n">
        <f aca="false">SUM(J12,J14,J16,J18,J20,J22,J24,J26,J28,J30,J32,J34,J36,J38,J40,J42,J44,J46,J48)</f>
        <v>0</v>
      </c>
      <c r="K52" s="92" t="n">
        <f aca="false">SUM(K12,K14,K16,K18,K20,K22,K24,K26,K28,K30,K32,K34,K36,K38,K40,K42,K44,K46,K48)</f>
        <v>0</v>
      </c>
      <c r="L52" s="92" t="n">
        <f aca="false">SUM(L12,L14,L16,L18,L20,L22,L24,L26,L28,L30,L32,L34,L36,L38,L40,L42,L44,L46,L48)</f>
        <v>0</v>
      </c>
      <c r="M52" s="92" t="n">
        <f aca="false">SUM(M12,M14,M16,M18,M20,M22,M24,M26,M28,M30,M32,M34,M36,M38,M40,M42,M44,M46,M48)</f>
        <v>0</v>
      </c>
      <c r="N52" s="92" t="n">
        <f aca="false">SUM(N12,N14,N16,N18,N20,N22,N24,N26,N28,N30,N32,N34,N36,N38,N40,N42,N44,N46,N48)</f>
        <v>0</v>
      </c>
      <c r="O52" s="92" t="n">
        <f aca="false">SUM(O12,O14,O16,O18,O20,O22,O24,O26,O28,O30,O32,O34,O36,O38,O40,O42,O44,O46,O48)</f>
        <v>0</v>
      </c>
      <c r="P52" s="92" t="n">
        <f aca="false">SUM(P12,P14,P16,P18,P20,P22,P24,P26,P28,P30,P32,P34,P36,P38,P40,P42,P44,P46,P48)</f>
        <v>0</v>
      </c>
      <c r="Q52" s="92" t="n">
        <f aca="false">SUM(Q12,Q14,Q16,Q18,Q20,Q22,Q24,Q26,Q28,Q30,Q32,Q34,Q36,Q38,Q40,Q42,Q44,Q46,Q48)</f>
        <v>0</v>
      </c>
      <c r="R52" s="92" t="n">
        <f aca="false">SUM(R12,R14,R16,R18,R20,R22,R24,R26,R28,R30,R32,R34,R36,R38,R40,R42,R44,R46,R48)</f>
        <v>0</v>
      </c>
      <c r="S52" s="92" t="n">
        <f aca="false">SUM(S12,S14,S16,S18,S20,S22,S24,S26,S28,S30,S32,S34,S36,S38,S40,S42,S44,S46,S48)</f>
        <v>0</v>
      </c>
      <c r="T52" s="92" t="n">
        <f aca="false">SUM(T12,T14,T16,T18,T20,T22,T24,T26,T28,T30,T32,T34,T36,T38,T40,T42,T44,T46,T48)</f>
        <v>0</v>
      </c>
      <c r="U52" s="92" t="n">
        <f aca="false">SUM(U12,U14,U16,U18,U20,U22,U24,U26,U28,U30,U32,U34,U36,U38,U40,U42,U44,U46,U48)</f>
        <v>0</v>
      </c>
      <c r="V52" s="92" t="n">
        <f aca="false">SUM(V12,V14,V16,V18,V20,V22,V24,V26,V28,V30,V32,V34,V36,V38,V40,V42,V44,V46,V48)</f>
        <v>0</v>
      </c>
      <c r="W52" s="92" t="n">
        <f aca="false">SUM(W12,W14,W16,W18,W20,W22,W24,W26,W28,W30,W32,W34,W36,W38,W40,W42,W44,W46,W48)</f>
        <v>0</v>
      </c>
      <c r="X52" s="92" t="n">
        <f aca="false">SUM(X12,X14,X16,X18,X20,X22,X24,X26,X28,X30,X32,X34,X36,X38,X40,X42,X44,X46,X48)</f>
        <v>0</v>
      </c>
      <c r="Y52" s="92" t="n">
        <f aca="false">SUM(Y12,Y14,Y16,Y18,Y20,Y22,Y24,Y26,Y28,Y30,Y32,Y34,Y36,Y38,Y40,Y42,Y44,Y46,Y48)</f>
        <v>0</v>
      </c>
      <c r="Z52" s="92" t="n">
        <f aca="false">SUM(Z12,Z14,Z16,Z18,Z20,Z22,Z24,Z26,Z28,Z30,Z32,Z34,Z36,Z38,Z40,Z42,Z44,Z46,Z48)</f>
        <v>0</v>
      </c>
      <c r="AA52" s="92" t="n">
        <f aca="false">SUM(AA12,AA14,AA16,AA18,AA20,AA22,AA24,AA26,AA28,AA30,AA32,AA34,AA36,AA38,AA40,AA42,AA44,AA46,AA48)</f>
        <v>0</v>
      </c>
      <c r="AB52" s="92" t="n">
        <f aca="false">SUM(AB12,AB14,AB16,AB18,AB20,AB22,AB24,AB26,AB28,AB30,AB32,AB34,AB36,AB38,AB40,AB42,AB44,AB46,AB48)</f>
        <v>0</v>
      </c>
      <c r="AC52" s="92" t="n">
        <f aca="false">SUM(AC12,AC14,AC16,AC18,AC20,AC22,AC24,AC26,AC28,AC30,AC32,AC34,AC36,AC38,AC40,AC42,AC44,AC46,AC48)</f>
        <v>0</v>
      </c>
      <c r="AD52" s="92" t="n">
        <f aca="false">SUM(AD12,AD14,AD16,AD18,AD20,AD22,AD24,AD26,AD28,AD30,AD32,AD34,AD36,AD38,AD40,AD42,AD44,AD46,AD48)</f>
        <v>0</v>
      </c>
      <c r="AE52" s="92" t="n">
        <f aca="false">SUM(AE12,AE14,AE16,AE18,AE20,AE22,AE24,AE26,AE28,AE30,AE32,AE34,AE36,AE38,AE40,AE42,AE44,AE46,AE48)</f>
        <v>0</v>
      </c>
      <c r="AF52" s="92" t="n">
        <f aca="false">SUM(AF12,AF14,AF16,AF18,AF20,AF22,AF24,AF26,AF28,AF30,AF32,AF34,AF36,AF38,AF40,AF42,AF44,AF46,AF48)</f>
        <v>0</v>
      </c>
      <c r="AG52" s="92" t="n">
        <f aca="false">SUM(AG12,AG14,AG16,AG18,AG20,AG22,AG24,AG26,AG28,AG30,AG32,AG34,AG36,AG38,AG40,AG42,AG44,AG46,AG48)</f>
        <v>0</v>
      </c>
      <c r="AH52" s="92" t="n">
        <f aca="false">SUM(AH12,AH14,AH16,AH18,AH20,AH22,AH24,AH26,AH28,AH30,AH32,AH34,AH36,AH38,AH40,AH42,AH44,AH46,AH48)</f>
        <v>0</v>
      </c>
      <c r="AI52" s="93" t="n">
        <f aca="false">AH52=C50</f>
        <v>1</v>
      </c>
    </row>
    <row r="53" customFormat="false" ht="14.25" hidden="false" customHeight="true" outlineLevel="0" collapsed="false">
      <c r="B53" s="89" t="s">
        <v>2497</v>
      </c>
      <c r="C53" s="89"/>
      <c r="D53" s="94" t="e">
        <f aca="false">D51</f>
        <v>#DIV/0!</v>
      </c>
      <c r="E53" s="94" t="e">
        <f aca="false">D53+E51</f>
        <v>#DIV/0!</v>
      </c>
      <c r="F53" s="94" t="e">
        <f aca="false">E53+F51</f>
        <v>#DIV/0!</v>
      </c>
      <c r="G53" s="94" t="e">
        <f aca="false">F53+G51</f>
        <v>#DIV/0!</v>
      </c>
      <c r="H53" s="94" t="e">
        <f aca="false">G53+H51</f>
        <v>#DIV/0!</v>
      </c>
      <c r="I53" s="94" t="e">
        <f aca="false">H53+I51</f>
        <v>#DIV/0!</v>
      </c>
      <c r="J53" s="94" t="e">
        <f aca="false">I53+J51</f>
        <v>#DIV/0!</v>
      </c>
      <c r="K53" s="94" t="e">
        <f aca="false">J53+K51</f>
        <v>#DIV/0!</v>
      </c>
      <c r="L53" s="94" t="e">
        <f aca="false">K53+L51</f>
        <v>#DIV/0!</v>
      </c>
      <c r="M53" s="94" t="e">
        <f aca="false">L53+M51</f>
        <v>#DIV/0!</v>
      </c>
      <c r="N53" s="94" t="e">
        <f aca="false">M53+N51</f>
        <v>#DIV/0!</v>
      </c>
      <c r="O53" s="94" t="e">
        <f aca="false">N53+O51</f>
        <v>#DIV/0!</v>
      </c>
      <c r="P53" s="94" t="e">
        <f aca="false">O53+P51</f>
        <v>#DIV/0!</v>
      </c>
      <c r="Q53" s="94" t="e">
        <f aca="false">P53+Q51</f>
        <v>#DIV/0!</v>
      </c>
      <c r="R53" s="94" t="e">
        <f aca="false">Q53+R51</f>
        <v>#DIV/0!</v>
      </c>
      <c r="S53" s="94" t="e">
        <f aca="false">R53+S51</f>
        <v>#DIV/0!</v>
      </c>
      <c r="T53" s="94" t="e">
        <f aca="false">S53+T51</f>
        <v>#DIV/0!</v>
      </c>
      <c r="U53" s="94" t="e">
        <f aca="false">T53+U51</f>
        <v>#DIV/0!</v>
      </c>
      <c r="V53" s="94" t="e">
        <f aca="false">U53+V51</f>
        <v>#DIV/0!</v>
      </c>
      <c r="W53" s="94" t="e">
        <f aca="false">V53+W51</f>
        <v>#DIV/0!</v>
      </c>
      <c r="X53" s="94" t="e">
        <f aca="false">W53+X51</f>
        <v>#DIV/0!</v>
      </c>
      <c r="Y53" s="94" t="e">
        <f aca="false">X53+Y51</f>
        <v>#DIV/0!</v>
      </c>
      <c r="Z53" s="94" t="e">
        <f aca="false">Y53+Z51</f>
        <v>#DIV/0!</v>
      </c>
      <c r="AA53" s="94" t="e">
        <f aca="false">Z53+AA51</f>
        <v>#DIV/0!</v>
      </c>
      <c r="AB53" s="94" t="e">
        <f aca="false">AA53+AB51</f>
        <v>#DIV/0!</v>
      </c>
      <c r="AC53" s="94" t="e">
        <f aca="false">AB53+AC51</f>
        <v>#DIV/0!</v>
      </c>
      <c r="AD53" s="94" t="e">
        <f aca="false">AC53+AD51</f>
        <v>#DIV/0!</v>
      </c>
      <c r="AE53" s="94" t="e">
        <f aca="false">AD53+AE51</f>
        <v>#DIV/0!</v>
      </c>
      <c r="AF53" s="94" t="e">
        <f aca="false">AE53+AF51</f>
        <v>#DIV/0!</v>
      </c>
      <c r="AG53" s="94" t="e">
        <f aca="false">AF53+AG51</f>
        <v>#DIV/0!</v>
      </c>
      <c r="AH53" s="91"/>
      <c r="AI53" s="91"/>
    </row>
    <row r="54" customFormat="false" ht="14.25" hidden="false" customHeight="true" outlineLevel="0" collapsed="false">
      <c r="B54" s="89" t="s">
        <v>2498</v>
      </c>
      <c r="C54" s="89"/>
      <c r="D54" s="95" t="n">
        <f aca="false">D52</f>
        <v>0</v>
      </c>
      <c r="E54" s="92" t="n">
        <f aca="false">D54+E52</f>
        <v>0</v>
      </c>
      <c r="F54" s="92" t="n">
        <f aca="false">E54+F52</f>
        <v>0</v>
      </c>
      <c r="G54" s="92" t="n">
        <f aca="false">F54+G52</f>
        <v>0</v>
      </c>
      <c r="H54" s="92" t="n">
        <f aca="false">G54+H52</f>
        <v>0</v>
      </c>
      <c r="I54" s="92" t="n">
        <f aca="false">H54+I52</f>
        <v>0</v>
      </c>
      <c r="J54" s="92" t="n">
        <f aca="false">I54+J52</f>
        <v>0</v>
      </c>
      <c r="K54" s="92" t="n">
        <f aca="false">J54+K52</f>
        <v>0</v>
      </c>
      <c r="L54" s="92" t="n">
        <f aca="false">K54+L52</f>
        <v>0</v>
      </c>
      <c r="M54" s="92" t="n">
        <f aca="false">L54+M52</f>
        <v>0</v>
      </c>
      <c r="N54" s="92" t="n">
        <f aca="false">M54+N52</f>
        <v>0</v>
      </c>
      <c r="O54" s="92" t="n">
        <f aca="false">N54+O52</f>
        <v>0</v>
      </c>
      <c r="P54" s="92" t="n">
        <f aca="false">O54+P52</f>
        <v>0</v>
      </c>
      <c r="Q54" s="92" t="n">
        <f aca="false">P54+Q52</f>
        <v>0</v>
      </c>
      <c r="R54" s="92" t="n">
        <f aca="false">Q54+R52</f>
        <v>0</v>
      </c>
      <c r="S54" s="92" t="n">
        <f aca="false">R54+S52</f>
        <v>0</v>
      </c>
      <c r="T54" s="92" t="n">
        <f aca="false">S54+T52</f>
        <v>0</v>
      </c>
      <c r="U54" s="92" t="n">
        <f aca="false">T54+U52</f>
        <v>0</v>
      </c>
      <c r="V54" s="92" t="n">
        <f aca="false">U54+V52</f>
        <v>0</v>
      </c>
      <c r="W54" s="92" t="n">
        <f aca="false">V54+W52</f>
        <v>0</v>
      </c>
      <c r="X54" s="92" t="n">
        <f aca="false">W54+X52</f>
        <v>0</v>
      </c>
      <c r="Y54" s="92" t="n">
        <f aca="false">X54+Y52</f>
        <v>0</v>
      </c>
      <c r="Z54" s="92" t="n">
        <f aca="false">Y54+Z52</f>
        <v>0</v>
      </c>
      <c r="AA54" s="92" t="n">
        <f aca="false">Z54+AA52</f>
        <v>0</v>
      </c>
      <c r="AB54" s="92" t="n">
        <f aca="false">AA54+AB52</f>
        <v>0</v>
      </c>
      <c r="AC54" s="92" t="n">
        <f aca="false">AB54+AC52</f>
        <v>0</v>
      </c>
      <c r="AD54" s="92" t="n">
        <f aca="false">AC54+AD52</f>
        <v>0</v>
      </c>
      <c r="AE54" s="92" t="n">
        <f aca="false">AD54+AE52</f>
        <v>0</v>
      </c>
      <c r="AF54" s="92" t="n">
        <f aca="false">AE54+AF52</f>
        <v>0</v>
      </c>
      <c r="AG54" s="92" t="n">
        <f aca="false">AF54+AG52</f>
        <v>0</v>
      </c>
      <c r="AH54" s="91"/>
      <c r="AI54" s="91"/>
    </row>
    <row r="55" customFormat="false" ht="14.25" hidden="false" customHeight="false" outlineLevel="0" collapsed="false">
      <c r="B55" s="89" t="s">
        <v>2499</v>
      </c>
      <c r="C55" s="89"/>
      <c r="P55" s="96" t="n">
        <f aca="false">P52*0.06</f>
        <v>0</v>
      </c>
      <c r="Q55" s="96" t="n">
        <f aca="false">Q52*0.06</f>
        <v>0</v>
      </c>
      <c r="R55" s="96" t="n">
        <f aca="false">R52*0.06</f>
        <v>0</v>
      </c>
      <c r="S55" s="96" t="n">
        <f aca="false">S52*0.06</f>
        <v>0</v>
      </c>
      <c r="T55" s="96" t="n">
        <f aca="false">T52*0.06</f>
        <v>0</v>
      </c>
      <c r="U55" s="96" t="n">
        <f aca="false">U52*0.06</f>
        <v>0</v>
      </c>
      <c r="V55" s="96" t="n">
        <f aca="false">V52*0.06</f>
        <v>0</v>
      </c>
      <c r="W55" s="96" t="n">
        <f aca="false">W52*0.06</f>
        <v>0</v>
      </c>
      <c r="X55" s="96" t="n">
        <f aca="false">X52*0.06</f>
        <v>0</v>
      </c>
      <c r="Y55" s="96" t="n">
        <f aca="false">Y52*0.06</f>
        <v>0</v>
      </c>
      <c r="Z55" s="96" t="n">
        <f aca="false">Z52*0.06</f>
        <v>0</v>
      </c>
      <c r="AA55" s="96" t="n">
        <f aca="false">AA52*0.06</f>
        <v>0</v>
      </c>
      <c r="AB55" s="96" t="n">
        <f aca="false">AB52*0.06</f>
        <v>0</v>
      </c>
      <c r="AC55" s="96" t="n">
        <f aca="false">AC52*0.06</f>
        <v>0</v>
      </c>
      <c r="AD55" s="96" t="n">
        <f aca="false">AD52*0.06</f>
        <v>0</v>
      </c>
      <c r="AE55" s="96" t="n">
        <f aca="false">AE52*0.06</f>
        <v>0</v>
      </c>
      <c r="AF55" s="96" t="n">
        <f aca="false">AF52*0.06</f>
        <v>0</v>
      </c>
      <c r="AG55" s="96" t="n">
        <f aca="false">AG52*0.06</f>
        <v>0</v>
      </c>
    </row>
    <row r="56" customFormat="false" ht="14.25" hidden="false" customHeight="false" outlineLevel="0" collapsed="false">
      <c r="B56" s="89" t="s">
        <v>2500</v>
      </c>
      <c r="C56" s="89"/>
      <c r="P56" s="96"/>
      <c r="Q56" s="96"/>
      <c r="R56" s="96"/>
      <c r="S56" s="96"/>
      <c r="T56" s="96"/>
      <c r="U56" s="96"/>
      <c r="V56" s="96"/>
      <c r="W56" s="96"/>
      <c r="X56" s="96"/>
      <c r="Y56" s="96"/>
      <c r="Z56" s="96"/>
      <c r="AA56" s="96"/>
      <c r="AB56" s="96" t="n">
        <f aca="false">(AB52+AB55)*0.06</f>
        <v>0</v>
      </c>
      <c r="AC56" s="96" t="n">
        <f aca="false">(AC52+AC55)*0.06</f>
        <v>0</v>
      </c>
      <c r="AD56" s="96" t="n">
        <f aca="false">(AD52+AD55)*0.06</f>
        <v>0</v>
      </c>
      <c r="AE56" s="96" t="n">
        <f aca="false">(AE52+AE55)*0.06</f>
        <v>0</v>
      </c>
      <c r="AF56" s="96" t="n">
        <f aca="false">(AF52+AF55)*0.06</f>
        <v>0</v>
      </c>
      <c r="AG56" s="96" t="n">
        <f aca="false">(AG52+AG55)*0.06</f>
        <v>0</v>
      </c>
    </row>
    <row r="57" customFormat="false" ht="14.25" hidden="false" customHeight="false" outlineLevel="0" collapsed="false">
      <c r="B57" s="89" t="s">
        <v>2501</v>
      </c>
      <c r="C57" s="89"/>
      <c r="P57" s="96" t="n">
        <f aca="false">P55</f>
        <v>0</v>
      </c>
      <c r="Q57" s="96" t="n">
        <f aca="false">P57+Q55</f>
        <v>0</v>
      </c>
      <c r="R57" s="96" t="n">
        <f aca="false">Q57+R55</f>
        <v>0</v>
      </c>
      <c r="S57" s="96" t="n">
        <f aca="false">R57+S55</f>
        <v>0</v>
      </c>
      <c r="T57" s="96" t="n">
        <f aca="false">S57+T55</f>
        <v>0</v>
      </c>
      <c r="U57" s="96" t="n">
        <f aca="false">T57+U55</f>
        <v>0</v>
      </c>
      <c r="V57" s="96" t="n">
        <f aca="false">U57+V55</f>
        <v>0</v>
      </c>
      <c r="W57" s="96" t="n">
        <f aca="false">V57+W55</f>
        <v>0</v>
      </c>
      <c r="X57" s="96" t="n">
        <f aca="false">W57+X55</f>
        <v>0</v>
      </c>
      <c r="Y57" s="96" t="n">
        <f aca="false">X57+Y55</f>
        <v>0</v>
      </c>
      <c r="Z57" s="96" t="n">
        <f aca="false">Y57+Z55</f>
        <v>0</v>
      </c>
      <c r="AA57" s="96" t="n">
        <f aca="false">Z57+AA55</f>
        <v>0</v>
      </c>
      <c r="AB57" s="96" t="n">
        <f aca="false">AA57+(AB55+AB56)</f>
        <v>0</v>
      </c>
      <c r="AC57" s="96" t="n">
        <f aca="false">AB57+(AC55+AC56)</f>
        <v>0</v>
      </c>
      <c r="AD57" s="96" t="n">
        <f aca="false">AC57+(AD55+AD56)</f>
        <v>0</v>
      </c>
      <c r="AE57" s="96" t="n">
        <f aca="false">AD57+(AE55+AE56)</f>
        <v>0</v>
      </c>
      <c r="AF57" s="96" t="n">
        <f aca="false">AE57+(AF55+AF56)</f>
        <v>0</v>
      </c>
      <c r="AG57" s="96" t="n">
        <f aca="false">AF57+(AG55+AG56)</f>
        <v>0</v>
      </c>
    </row>
    <row r="58" customFormat="false" ht="14.25" hidden="false" customHeight="false" outlineLevel="0" collapsed="false">
      <c r="B58" s="89" t="s">
        <v>2502</v>
      </c>
      <c r="C58" s="89"/>
      <c r="P58" s="96" t="n">
        <f aca="false">P54+P57</f>
        <v>0</v>
      </c>
      <c r="Q58" s="96" t="n">
        <f aca="false">Q54+Q57</f>
        <v>0</v>
      </c>
      <c r="R58" s="96" t="n">
        <f aca="false">R54+R57</f>
        <v>0</v>
      </c>
      <c r="S58" s="96" t="n">
        <f aca="false">S54+S57</f>
        <v>0</v>
      </c>
      <c r="T58" s="96" t="n">
        <f aca="false">T54+T57</f>
        <v>0</v>
      </c>
      <c r="U58" s="96" t="n">
        <f aca="false">U54+U57</f>
        <v>0</v>
      </c>
      <c r="V58" s="96" t="n">
        <f aca="false">V54+V57</f>
        <v>0</v>
      </c>
      <c r="W58" s="96" t="n">
        <f aca="false">W54+W57</f>
        <v>0</v>
      </c>
      <c r="X58" s="96" t="n">
        <f aca="false">X54+X57</f>
        <v>0</v>
      </c>
      <c r="Y58" s="96" t="n">
        <f aca="false">Y54+Y57</f>
        <v>0</v>
      </c>
      <c r="Z58" s="96" t="n">
        <f aca="false">Z54+Z57</f>
        <v>0</v>
      </c>
      <c r="AA58" s="96" t="n">
        <f aca="false">AA54+AA57</f>
        <v>0</v>
      </c>
      <c r="AB58" s="96" t="n">
        <f aca="false">AB54+AB57</f>
        <v>0</v>
      </c>
      <c r="AC58" s="96" t="n">
        <f aca="false">AC54+AC57</f>
        <v>0</v>
      </c>
      <c r="AD58" s="96" t="n">
        <f aca="false">AD54+AD57</f>
        <v>0</v>
      </c>
      <c r="AE58" s="96" t="n">
        <f aca="false">AE54+AE57</f>
        <v>0</v>
      </c>
      <c r="AF58" s="96" t="n">
        <f aca="false">AF54+AF57</f>
        <v>0</v>
      </c>
      <c r="AG58" s="96" t="n">
        <f aca="false">AG54+AG57</f>
        <v>0</v>
      </c>
    </row>
    <row r="60" customFormat="false" ht="66" hidden="false" customHeight="true" outlineLevel="0" collapsed="false">
      <c r="A60" s="97" t="s">
        <v>2503</v>
      </c>
      <c r="B60" s="98"/>
      <c r="C60" s="98"/>
      <c r="D60" s="98"/>
      <c r="E60" s="98"/>
      <c r="F60" s="98"/>
      <c r="G60" s="98"/>
      <c r="H60" s="98"/>
      <c r="I60" s="98"/>
      <c r="J60" s="98"/>
      <c r="K60" s="98"/>
      <c r="L60" s="98"/>
      <c r="M60" s="98"/>
      <c r="N60" s="98"/>
    </row>
    <row r="61" customFormat="false" ht="66" hidden="false" customHeight="true" outlineLevel="0" collapsed="false">
      <c r="A61" s="62" t="s">
        <v>2504</v>
      </c>
      <c r="B61" s="62"/>
      <c r="C61" s="62"/>
      <c r="D61" s="62"/>
      <c r="E61" s="62"/>
      <c r="F61" s="62"/>
      <c r="G61" s="62"/>
      <c r="H61" s="62"/>
      <c r="I61" s="62"/>
      <c r="J61" s="62"/>
      <c r="K61" s="62"/>
      <c r="L61" s="62"/>
      <c r="M61" s="62"/>
      <c r="N61" s="62"/>
    </row>
    <row r="65" customFormat="false" ht="14.25" hidden="false" customHeight="false" outlineLevel="0" collapsed="false">
      <c r="T65" s="99"/>
    </row>
  </sheetData>
  <mergeCells count="57">
    <mergeCell ref="A2:R2"/>
    <mergeCell ref="A3:R3"/>
    <mergeCell ref="H5:K6"/>
    <mergeCell ref="L5:L6"/>
    <mergeCell ref="M5:M6"/>
    <mergeCell ref="N5:O6"/>
    <mergeCell ref="H7:K9"/>
    <mergeCell ref="L7:L9"/>
    <mergeCell ref="M7:M9"/>
    <mergeCell ref="N7:O9"/>
    <mergeCell ref="A12:A13"/>
    <mergeCell ref="B12:B13"/>
    <mergeCell ref="A14:A15"/>
    <mergeCell ref="B14:B15"/>
    <mergeCell ref="A16:A17"/>
    <mergeCell ref="B16:B17"/>
    <mergeCell ref="A18:A19"/>
    <mergeCell ref="B18:B19"/>
    <mergeCell ref="A20:A21"/>
    <mergeCell ref="B20:B21"/>
    <mergeCell ref="A22:A23"/>
    <mergeCell ref="B22:B23"/>
    <mergeCell ref="A24:A25"/>
    <mergeCell ref="B24:B25"/>
    <mergeCell ref="A26:A27"/>
    <mergeCell ref="B26:B27"/>
    <mergeCell ref="A28:A29"/>
    <mergeCell ref="B28:B29"/>
    <mergeCell ref="A30:A31"/>
    <mergeCell ref="B30:B31"/>
    <mergeCell ref="A32:A33"/>
    <mergeCell ref="B32:B33"/>
    <mergeCell ref="A34:A35"/>
    <mergeCell ref="B34:B35"/>
    <mergeCell ref="A36:A37"/>
    <mergeCell ref="B36:B37"/>
    <mergeCell ref="A38:A39"/>
    <mergeCell ref="B38:B39"/>
    <mergeCell ref="A40:A41"/>
    <mergeCell ref="B40:B41"/>
    <mergeCell ref="A42:A43"/>
    <mergeCell ref="B42:B43"/>
    <mergeCell ref="A44:A45"/>
    <mergeCell ref="B44:B45"/>
    <mergeCell ref="A46:A47"/>
    <mergeCell ref="B46:B47"/>
    <mergeCell ref="A48:A49"/>
    <mergeCell ref="B48:B49"/>
    <mergeCell ref="B51:C51"/>
    <mergeCell ref="B52:C52"/>
    <mergeCell ref="B53:C53"/>
    <mergeCell ref="B54:C54"/>
    <mergeCell ref="B55:C55"/>
    <mergeCell ref="B56:C56"/>
    <mergeCell ref="B57:C57"/>
    <mergeCell ref="B58:C58"/>
    <mergeCell ref="A61:N61"/>
  </mergeCells>
  <conditionalFormatting sqref="G21:M21">
    <cfRule type="cellIs" priority="2" operator="greaterThan" aboveAverage="0" equalAverage="0" bottom="0" percent="0" rank="0" text="" dxfId="0">
      <formula>0</formula>
    </cfRule>
  </conditionalFormatting>
  <conditionalFormatting sqref="AA50:AF50">
    <cfRule type="cellIs" priority="3" operator="greaterThan" aboveAverage="0" equalAverage="0" bottom="0" percent="0" rank="0" text="" dxfId="1">
      <formula>0</formula>
    </cfRule>
  </conditionalFormatting>
  <conditionalFormatting sqref="AI12 AI14 AI16 AI18 AI20 AI22 AI24 AI26 AI28 AI30 AI32 AI34 AI36 AI38 AI40 AI42 AI44 AI46 AI48 AG12:AG50 AA12:AF49 D12:Z20 D21:F21 N21:Z21 Z31:AB31 D22:Z50">
    <cfRule type="cellIs" priority="4" operator="greaterThan" aboveAverage="0" equalAverage="0" bottom="0" percent="0" rank="0" text="" dxfId="2">
      <formula>0</formula>
    </cfRule>
  </conditionalFormatting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&amp;C&amp;"Times New Roman,Normal"&amp;12&amp;A</oddHeader>
    <oddFooter>&amp;C&amp;"Times New Roman,Normal"&amp;12Página &amp;P</oddFooter>
  </headerFooter>
  <colBreaks count="1" manualBreakCount="1">
    <brk id="18" man="true" max="65535" min="0"/>
  </colBreaks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IV54"/>
  <sheetViews>
    <sheetView showFormulas="false" showGridLines="true" showRowColHeaders="true" showZeros="true" rightToLeft="false" tabSelected="false" showOutlineSymbols="true" defaultGridColor="true" view="pageBreakPreview" topLeftCell="A10" colorId="64" zoomScale="100" zoomScaleNormal="100" zoomScalePageLayoutView="100" workbookViewId="0">
      <selection pane="topLeft" activeCell="D26" activeCellId="0" sqref="D26"/>
    </sheetView>
  </sheetViews>
  <sheetFormatPr defaultColWidth="8.05859375" defaultRowHeight="12.75" zeroHeight="false" outlineLevelRow="0" outlineLevelCol="0"/>
  <cols>
    <col collapsed="false" customWidth="true" hidden="false" outlineLevel="0" max="1" min="1" style="100" width="2.47"/>
    <col collapsed="false" customWidth="true" hidden="false" outlineLevel="0" max="2" min="2" style="100" width="14.42"/>
    <col collapsed="false" customWidth="true" hidden="false" outlineLevel="0" max="3" min="3" style="100" width="63.04"/>
    <col collapsed="false" customWidth="true" hidden="false" outlineLevel="0" max="4" min="4" style="100" width="12.48"/>
    <col collapsed="false" customWidth="false" hidden="false" outlineLevel="0" max="256" min="5" style="100" width="8.06"/>
  </cols>
  <sheetData>
    <row r="1" customFormat="false" ht="13.8" hidden="false" customHeight="false" outlineLevel="0" collapsed="false">
      <c r="A1" s="101"/>
      <c r="B1" s="102"/>
      <c r="C1" s="103"/>
      <c r="D1" s="103"/>
      <c r="E1" s="104"/>
      <c r="F1" s="104"/>
      <c r="G1" s="104"/>
      <c r="H1" s="104"/>
      <c r="I1" s="104"/>
      <c r="J1" s="104"/>
      <c r="K1" s="104"/>
      <c r="L1" s="104"/>
      <c r="M1" s="104"/>
      <c r="N1" s="104"/>
      <c r="O1" s="104"/>
      <c r="P1" s="104"/>
      <c r="Q1" s="104"/>
      <c r="R1" s="104"/>
      <c r="S1" s="104"/>
      <c r="T1" s="104"/>
      <c r="U1" s="104"/>
      <c r="V1" s="104"/>
      <c r="W1" s="104"/>
      <c r="X1" s="104"/>
      <c r="Y1" s="104"/>
      <c r="Z1" s="104"/>
      <c r="AA1" s="104"/>
      <c r="AB1" s="104"/>
      <c r="AC1" s="104"/>
      <c r="AD1" s="104"/>
      <c r="AE1" s="104"/>
      <c r="AF1" s="104"/>
      <c r="AG1" s="104"/>
      <c r="AH1" s="104"/>
      <c r="AI1" s="104"/>
      <c r="AJ1" s="104"/>
      <c r="AK1" s="104"/>
      <c r="AL1" s="104"/>
      <c r="AM1" s="104"/>
      <c r="AN1" s="104"/>
      <c r="AO1" s="104"/>
      <c r="AP1" s="104"/>
      <c r="AQ1" s="104"/>
      <c r="AR1" s="104"/>
      <c r="AS1" s="104"/>
      <c r="AT1" s="104"/>
      <c r="AU1" s="104"/>
      <c r="AV1" s="104"/>
      <c r="AW1" s="104"/>
      <c r="AX1" s="104"/>
      <c r="AY1" s="104"/>
      <c r="AZ1" s="104"/>
      <c r="BA1" s="104"/>
      <c r="BB1" s="104"/>
      <c r="BC1" s="104"/>
      <c r="BD1" s="104"/>
      <c r="BE1" s="104"/>
      <c r="BF1" s="104"/>
      <c r="BG1" s="104"/>
      <c r="BH1" s="104"/>
      <c r="BI1" s="104"/>
      <c r="BJ1" s="104"/>
      <c r="BK1" s="104"/>
      <c r="BL1" s="104"/>
      <c r="BM1" s="104"/>
      <c r="BN1" s="104"/>
      <c r="BO1" s="104"/>
      <c r="BP1" s="104"/>
      <c r="BQ1" s="104"/>
      <c r="BR1" s="104"/>
      <c r="BS1" s="104"/>
      <c r="BT1" s="104"/>
      <c r="BU1" s="104"/>
      <c r="BV1" s="104"/>
      <c r="BW1" s="104"/>
      <c r="BX1" s="104"/>
      <c r="BY1" s="104"/>
      <c r="BZ1" s="104"/>
      <c r="CA1" s="104"/>
      <c r="CB1" s="104"/>
      <c r="CC1" s="104"/>
      <c r="CD1" s="104"/>
      <c r="CE1" s="104"/>
      <c r="CF1" s="104"/>
      <c r="CG1" s="104"/>
      <c r="CH1" s="104"/>
      <c r="CI1" s="104"/>
      <c r="CJ1" s="104"/>
      <c r="CK1" s="104"/>
      <c r="CL1" s="104"/>
      <c r="CM1" s="104"/>
      <c r="CN1" s="104"/>
      <c r="CO1" s="104"/>
      <c r="CP1" s="104"/>
      <c r="CQ1" s="104"/>
      <c r="CR1" s="104"/>
      <c r="CS1" s="104"/>
      <c r="CT1" s="104"/>
      <c r="CU1" s="104"/>
      <c r="CV1" s="104"/>
      <c r="CW1" s="104"/>
      <c r="CX1" s="104"/>
      <c r="CY1" s="104"/>
      <c r="CZ1" s="104"/>
      <c r="DA1" s="104"/>
      <c r="DB1" s="104"/>
      <c r="DC1" s="104"/>
      <c r="DD1" s="104"/>
      <c r="DE1" s="104"/>
      <c r="DF1" s="104"/>
      <c r="DG1" s="104"/>
      <c r="DH1" s="104"/>
      <c r="DI1" s="104"/>
      <c r="DJ1" s="104"/>
      <c r="DK1" s="104"/>
      <c r="DL1" s="104"/>
      <c r="DM1" s="104"/>
      <c r="DN1" s="104"/>
      <c r="DO1" s="104"/>
      <c r="DP1" s="104"/>
      <c r="DQ1" s="104"/>
      <c r="DR1" s="104"/>
      <c r="DS1" s="104"/>
      <c r="DT1" s="104"/>
      <c r="DU1" s="104"/>
      <c r="DV1" s="104"/>
      <c r="DW1" s="104"/>
      <c r="DX1" s="104"/>
      <c r="DY1" s="104"/>
      <c r="DZ1" s="104"/>
      <c r="EA1" s="104"/>
      <c r="EB1" s="104"/>
      <c r="EC1" s="104"/>
      <c r="ED1" s="104"/>
      <c r="EE1" s="104"/>
      <c r="EF1" s="104"/>
      <c r="EG1" s="104"/>
      <c r="EH1" s="104"/>
      <c r="EI1" s="104"/>
      <c r="EJ1" s="104"/>
      <c r="EK1" s="104"/>
      <c r="EL1" s="104"/>
      <c r="EM1" s="104"/>
      <c r="EN1" s="104"/>
      <c r="EO1" s="104"/>
      <c r="EP1" s="104"/>
      <c r="EQ1" s="104"/>
      <c r="ER1" s="104"/>
      <c r="ES1" s="104"/>
      <c r="ET1" s="104"/>
      <c r="EU1" s="104"/>
      <c r="EV1" s="104"/>
      <c r="EW1" s="104"/>
      <c r="EX1" s="104"/>
      <c r="EY1" s="104"/>
      <c r="EZ1" s="104"/>
      <c r="FA1" s="104"/>
      <c r="FB1" s="104"/>
      <c r="FC1" s="104"/>
      <c r="FD1" s="104"/>
      <c r="FE1" s="104"/>
      <c r="FF1" s="104"/>
      <c r="FG1" s="104"/>
      <c r="FH1" s="104"/>
      <c r="FI1" s="104"/>
      <c r="FJ1" s="104"/>
      <c r="FK1" s="104"/>
      <c r="FL1" s="104"/>
      <c r="FM1" s="104"/>
      <c r="FN1" s="104"/>
      <c r="FO1" s="104"/>
      <c r="FP1" s="104"/>
      <c r="FQ1" s="104"/>
      <c r="FR1" s="104"/>
      <c r="FS1" s="104"/>
      <c r="FT1" s="104"/>
      <c r="FU1" s="104"/>
      <c r="FV1" s="104"/>
      <c r="FW1" s="104"/>
      <c r="FX1" s="104"/>
      <c r="FY1" s="104"/>
      <c r="FZ1" s="104"/>
      <c r="GA1" s="104"/>
      <c r="GB1" s="104"/>
      <c r="GC1" s="104"/>
      <c r="GD1" s="104"/>
      <c r="GE1" s="104"/>
      <c r="GF1" s="104"/>
      <c r="GG1" s="104"/>
      <c r="GH1" s="104"/>
      <c r="GI1" s="104"/>
      <c r="GJ1" s="104"/>
      <c r="GK1" s="104"/>
      <c r="GL1" s="104"/>
      <c r="GM1" s="104"/>
      <c r="GN1" s="104"/>
      <c r="GO1" s="104"/>
      <c r="GP1" s="104"/>
      <c r="GQ1" s="104"/>
      <c r="GR1" s="104"/>
      <c r="GS1" s="104"/>
      <c r="GT1" s="104"/>
      <c r="GU1" s="104"/>
      <c r="GV1" s="104"/>
      <c r="GW1" s="104"/>
      <c r="GX1" s="104"/>
      <c r="GY1" s="104"/>
      <c r="GZ1" s="104"/>
      <c r="HA1" s="104"/>
      <c r="HB1" s="104"/>
      <c r="HC1" s="104"/>
      <c r="HD1" s="104"/>
      <c r="HE1" s="104"/>
      <c r="HF1" s="104"/>
      <c r="HG1" s="104"/>
      <c r="HH1" s="104"/>
      <c r="HI1" s="104"/>
      <c r="HJ1" s="104"/>
      <c r="HK1" s="104"/>
      <c r="HL1" s="104"/>
      <c r="HM1" s="104"/>
      <c r="HN1" s="104"/>
      <c r="HO1" s="104"/>
      <c r="HP1" s="104"/>
      <c r="HQ1" s="104"/>
      <c r="HR1" s="104"/>
      <c r="HS1" s="104"/>
      <c r="HT1" s="104"/>
      <c r="HU1" s="104"/>
      <c r="HV1" s="104"/>
      <c r="HW1" s="104"/>
      <c r="HX1" s="104"/>
      <c r="HY1" s="104"/>
      <c r="HZ1" s="104"/>
      <c r="IA1" s="104"/>
      <c r="IB1" s="104"/>
      <c r="IC1" s="104"/>
      <c r="ID1" s="104"/>
      <c r="IE1" s="104"/>
      <c r="IF1" s="104"/>
      <c r="IG1" s="104"/>
      <c r="IH1" s="104"/>
      <c r="II1" s="104"/>
      <c r="IJ1" s="104"/>
      <c r="IK1" s="104"/>
      <c r="IL1" s="104"/>
      <c r="IM1" s="104"/>
      <c r="IN1" s="104"/>
      <c r="IO1" s="104"/>
      <c r="IP1" s="104"/>
      <c r="IQ1" s="104"/>
      <c r="IR1" s="104"/>
      <c r="IS1" s="104"/>
      <c r="IT1" s="104"/>
      <c r="IU1" s="104"/>
      <c r="IV1" s="104"/>
    </row>
    <row r="2" customFormat="false" ht="13.8" hidden="false" customHeight="false" outlineLevel="0" collapsed="false">
      <c r="A2" s="105"/>
      <c r="B2" s="106"/>
      <c r="C2" s="106"/>
      <c r="D2" s="106"/>
      <c r="E2" s="104"/>
      <c r="F2" s="104"/>
      <c r="G2" s="104"/>
      <c r="H2" s="104"/>
      <c r="I2" s="104"/>
      <c r="J2" s="104"/>
      <c r="K2" s="104"/>
      <c r="L2" s="104"/>
      <c r="M2" s="104"/>
      <c r="N2" s="104"/>
      <c r="O2" s="104"/>
      <c r="P2" s="104"/>
      <c r="Q2" s="104"/>
      <c r="R2" s="104"/>
      <c r="S2" s="104"/>
      <c r="T2" s="104"/>
      <c r="U2" s="104"/>
      <c r="V2" s="104"/>
      <c r="W2" s="104"/>
      <c r="X2" s="104"/>
      <c r="Y2" s="104"/>
      <c r="Z2" s="104"/>
      <c r="AA2" s="104"/>
      <c r="AB2" s="104"/>
      <c r="AC2" s="104"/>
      <c r="AD2" s="104"/>
      <c r="AE2" s="104"/>
      <c r="AF2" s="104"/>
      <c r="AG2" s="104"/>
      <c r="AH2" s="104"/>
      <c r="AI2" s="104"/>
      <c r="AJ2" s="104"/>
      <c r="AK2" s="104"/>
      <c r="AL2" s="104"/>
      <c r="AM2" s="104"/>
      <c r="AN2" s="104"/>
      <c r="AO2" s="104"/>
      <c r="AP2" s="104"/>
      <c r="AQ2" s="104"/>
      <c r="AR2" s="104"/>
      <c r="AS2" s="104"/>
      <c r="AT2" s="104"/>
      <c r="AU2" s="104"/>
      <c r="AV2" s="104"/>
      <c r="AW2" s="104"/>
      <c r="AX2" s="104"/>
      <c r="AY2" s="104"/>
      <c r="AZ2" s="104"/>
      <c r="BA2" s="104"/>
      <c r="BB2" s="104"/>
      <c r="BC2" s="104"/>
      <c r="BD2" s="104"/>
      <c r="BE2" s="104"/>
      <c r="BF2" s="104"/>
      <c r="BG2" s="104"/>
      <c r="BH2" s="104"/>
      <c r="BI2" s="104"/>
      <c r="BJ2" s="104"/>
      <c r="BK2" s="104"/>
      <c r="BL2" s="104"/>
      <c r="BM2" s="104"/>
      <c r="BN2" s="104"/>
      <c r="BO2" s="104"/>
      <c r="BP2" s="104"/>
      <c r="BQ2" s="104"/>
      <c r="BR2" s="104"/>
      <c r="BS2" s="104"/>
      <c r="BT2" s="104"/>
      <c r="BU2" s="104"/>
      <c r="BV2" s="104"/>
      <c r="BW2" s="104"/>
      <c r="BX2" s="104"/>
      <c r="BY2" s="104"/>
      <c r="BZ2" s="104"/>
      <c r="CA2" s="104"/>
      <c r="CB2" s="104"/>
      <c r="CC2" s="104"/>
      <c r="CD2" s="104"/>
      <c r="CE2" s="104"/>
      <c r="CF2" s="104"/>
      <c r="CG2" s="104"/>
      <c r="CH2" s="104"/>
      <c r="CI2" s="104"/>
      <c r="CJ2" s="104"/>
      <c r="CK2" s="104"/>
      <c r="CL2" s="104"/>
      <c r="CM2" s="104"/>
      <c r="CN2" s="104"/>
      <c r="CO2" s="104"/>
      <c r="CP2" s="104"/>
      <c r="CQ2" s="104"/>
      <c r="CR2" s="104"/>
      <c r="CS2" s="104"/>
      <c r="CT2" s="104"/>
      <c r="CU2" s="104"/>
      <c r="CV2" s="104"/>
      <c r="CW2" s="104"/>
      <c r="CX2" s="104"/>
      <c r="CY2" s="104"/>
      <c r="CZ2" s="104"/>
      <c r="DA2" s="104"/>
      <c r="DB2" s="104"/>
      <c r="DC2" s="104"/>
      <c r="DD2" s="104"/>
      <c r="DE2" s="104"/>
      <c r="DF2" s="104"/>
      <c r="DG2" s="104"/>
      <c r="DH2" s="104"/>
      <c r="DI2" s="104"/>
      <c r="DJ2" s="104"/>
      <c r="DK2" s="104"/>
      <c r="DL2" s="104"/>
      <c r="DM2" s="104"/>
      <c r="DN2" s="104"/>
      <c r="DO2" s="104"/>
      <c r="DP2" s="104"/>
      <c r="DQ2" s="104"/>
      <c r="DR2" s="104"/>
      <c r="DS2" s="104"/>
      <c r="DT2" s="104"/>
      <c r="DU2" s="104"/>
      <c r="DV2" s="104"/>
      <c r="DW2" s="104"/>
      <c r="DX2" s="104"/>
      <c r="DY2" s="104"/>
      <c r="DZ2" s="104"/>
      <c r="EA2" s="104"/>
      <c r="EB2" s="104"/>
      <c r="EC2" s="104"/>
      <c r="ED2" s="104"/>
      <c r="EE2" s="104"/>
      <c r="EF2" s="104"/>
      <c r="EG2" s="104"/>
      <c r="EH2" s="104"/>
      <c r="EI2" s="104"/>
      <c r="EJ2" s="104"/>
      <c r="EK2" s="104"/>
      <c r="EL2" s="104"/>
      <c r="EM2" s="104"/>
      <c r="EN2" s="104"/>
      <c r="EO2" s="104"/>
      <c r="EP2" s="104"/>
      <c r="EQ2" s="104"/>
      <c r="ER2" s="104"/>
      <c r="ES2" s="104"/>
      <c r="ET2" s="104"/>
      <c r="EU2" s="104"/>
      <c r="EV2" s="104"/>
      <c r="EW2" s="104"/>
      <c r="EX2" s="104"/>
      <c r="EY2" s="104"/>
      <c r="EZ2" s="104"/>
      <c r="FA2" s="104"/>
      <c r="FB2" s="104"/>
      <c r="FC2" s="104"/>
      <c r="FD2" s="104"/>
      <c r="FE2" s="104"/>
      <c r="FF2" s="104"/>
      <c r="FG2" s="104"/>
      <c r="FH2" s="104"/>
      <c r="FI2" s="104"/>
      <c r="FJ2" s="104"/>
      <c r="FK2" s="104"/>
      <c r="FL2" s="104"/>
      <c r="FM2" s="104"/>
      <c r="FN2" s="104"/>
      <c r="FO2" s="104"/>
      <c r="FP2" s="104"/>
      <c r="FQ2" s="104"/>
      <c r="FR2" s="104"/>
      <c r="FS2" s="104"/>
      <c r="FT2" s="104"/>
      <c r="FU2" s="104"/>
      <c r="FV2" s="104"/>
      <c r="FW2" s="104"/>
      <c r="FX2" s="104"/>
      <c r="FY2" s="104"/>
      <c r="FZ2" s="104"/>
      <c r="GA2" s="104"/>
      <c r="GB2" s="104"/>
      <c r="GC2" s="104"/>
      <c r="GD2" s="104"/>
      <c r="GE2" s="104"/>
      <c r="GF2" s="104"/>
      <c r="GG2" s="104"/>
      <c r="GH2" s="104"/>
      <c r="GI2" s="104"/>
      <c r="GJ2" s="104"/>
      <c r="GK2" s="104"/>
      <c r="GL2" s="104"/>
      <c r="GM2" s="104"/>
      <c r="GN2" s="104"/>
      <c r="GO2" s="104"/>
      <c r="GP2" s="104"/>
      <c r="GQ2" s="104"/>
      <c r="GR2" s="104"/>
      <c r="GS2" s="104"/>
      <c r="GT2" s="104"/>
      <c r="GU2" s="104"/>
      <c r="GV2" s="104"/>
      <c r="GW2" s="104"/>
      <c r="GX2" s="104"/>
      <c r="GY2" s="104"/>
      <c r="GZ2" s="104"/>
      <c r="HA2" s="104"/>
      <c r="HB2" s="104"/>
      <c r="HC2" s="104"/>
      <c r="HD2" s="104"/>
      <c r="HE2" s="104"/>
      <c r="HF2" s="104"/>
      <c r="HG2" s="104"/>
      <c r="HH2" s="104"/>
      <c r="HI2" s="104"/>
      <c r="HJ2" s="104"/>
      <c r="HK2" s="104"/>
      <c r="HL2" s="104"/>
      <c r="HM2" s="104"/>
      <c r="HN2" s="104"/>
      <c r="HO2" s="104"/>
      <c r="HP2" s="104"/>
      <c r="HQ2" s="104"/>
      <c r="HR2" s="104"/>
      <c r="HS2" s="104"/>
      <c r="HT2" s="104"/>
      <c r="HU2" s="104"/>
      <c r="HV2" s="104"/>
      <c r="HW2" s="104"/>
      <c r="HX2" s="104"/>
      <c r="HY2" s="104"/>
      <c r="HZ2" s="104"/>
      <c r="IA2" s="104"/>
      <c r="IB2" s="104"/>
      <c r="IC2" s="104"/>
      <c r="ID2" s="104"/>
      <c r="IE2" s="104"/>
      <c r="IF2" s="104"/>
      <c r="IG2" s="104"/>
      <c r="IH2" s="104"/>
      <c r="II2" s="104"/>
      <c r="IJ2" s="104"/>
      <c r="IK2" s="104"/>
      <c r="IL2" s="104"/>
      <c r="IM2" s="104"/>
      <c r="IN2" s="104"/>
      <c r="IO2" s="104"/>
      <c r="IP2" s="104"/>
      <c r="IQ2" s="104"/>
      <c r="IR2" s="104"/>
      <c r="IS2" s="104"/>
      <c r="IT2" s="104"/>
      <c r="IU2" s="104"/>
      <c r="IV2" s="104"/>
    </row>
    <row r="3" customFormat="false" ht="13.8" hidden="false" customHeight="false" outlineLevel="0" collapsed="false">
      <c r="A3" s="105"/>
      <c r="B3" s="107"/>
      <c r="C3" s="107"/>
      <c r="D3" s="107"/>
      <c r="E3" s="104"/>
      <c r="F3" s="104"/>
      <c r="G3" s="104"/>
      <c r="H3" s="104"/>
      <c r="I3" s="104"/>
      <c r="J3" s="104"/>
      <c r="K3" s="104"/>
      <c r="L3" s="104"/>
      <c r="M3" s="104"/>
      <c r="N3" s="104"/>
      <c r="O3" s="104"/>
      <c r="P3" s="104"/>
      <c r="Q3" s="104"/>
      <c r="R3" s="104"/>
      <c r="S3" s="104"/>
      <c r="T3" s="104"/>
      <c r="U3" s="104"/>
      <c r="V3" s="104"/>
      <c r="W3" s="104"/>
      <c r="X3" s="104"/>
      <c r="Y3" s="104"/>
      <c r="Z3" s="104"/>
      <c r="AA3" s="104"/>
      <c r="AB3" s="104"/>
      <c r="AC3" s="104"/>
      <c r="AD3" s="104"/>
      <c r="AE3" s="104"/>
      <c r="AF3" s="104"/>
      <c r="AG3" s="104"/>
      <c r="AH3" s="104"/>
      <c r="AI3" s="104"/>
      <c r="AJ3" s="104"/>
      <c r="AK3" s="104"/>
      <c r="AL3" s="104"/>
      <c r="AM3" s="104"/>
      <c r="AN3" s="104"/>
      <c r="AO3" s="104"/>
      <c r="AP3" s="104"/>
      <c r="AQ3" s="104"/>
      <c r="AR3" s="104"/>
      <c r="AS3" s="104"/>
      <c r="AT3" s="104"/>
      <c r="AU3" s="104"/>
      <c r="AV3" s="104"/>
      <c r="AW3" s="104"/>
      <c r="AX3" s="104"/>
      <c r="AY3" s="104"/>
      <c r="AZ3" s="104"/>
      <c r="BA3" s="104"/>
      <c r="BB3" s="104"/>
      <c r="BC3" s="104"/>
      <c r="BD3" s="104"/>
      <c r="BE3" s="104"/>
      <c r="BF3" s="104"/>
      <c r="BG3" s="104"/>
      <c r="BH3" s="104"/>
      <c r="BI3" s="104"/>
      <c r="BJ3" s="104"/>
      <c r="BK3" s="104"/>
      <c r="BL3" s="104"/>
      <c r="BM3" s="104"/>
      <c r="BN3" s="104"/>
      <c r="BO3" s="104"/>
      <c r="BP3" s="104"/>
      <c r="BQ3" s="104"/>
      <c r="BR3" s="104"/>
      <c r="BS3" s="104"/>
      <c r="BT3" s="104"/>
      <c r="BU3" s="104"/>
      <c r="BV3" s="104"/>
      <c r="BW3" s="104"/>
      <c r="BX3" s="104"/>
      <c r="BY3" s="104"/>
      <c r="BZ3" s="104"/>
      <c r="CA3" s="104"/>
      <c r="CB3" s="104"/>
      <c r="CC3" s="104"/>
      <c r="CD3" s="104"/>
      <c r="CE3" s="104"/>
      <c r="CF3" s="104"/>
      <c r="CG3" s="104"/>
      <c r="CH3" s="104"/>
      <c r="CI3" s="104"/>
      <c r="CJ3" s="104"/>
      <c r="CK3" s="104"/>
      <c r="CL3" s="104"/>
      <c r="CM3" s="104"/>
      <c r="CN3" s="104"/>
      <c r="CO3" s="104"/>
      <c r="CP3" s="104"/>
      <c r="CQ3" s="104"/>
      <c r="CR3" s="104"/>
      <c r="CS3" s="104"/>
      <c r="CT3" s="104"/>
      <c r="CU3" s="104"/>
      <c r="CV3" s="104"/>
      <c r="CW3" s="104"/>
      <c r="CX3" s="104"/>
      <c r="CY3" s="104"/>
      <c r="CZ3" s="104"/>
      <c r="DA3" s="104"/>
      <c r="DB3" s="104"/>
      <c r="DC3" s="104"/>
      <c r="DD3" s="104"/>
      <c r="DE3" s="104"/>
      <c r="DF3" s="104"/>
      <c r="DG3" s="104"/>
      <c r="DH3" s="104"/>
      <c r="DI3" s="104"/>
      <c r="DJ3" s="104"/>
      <c r="DK3" s="104"/>
      <c r="DL3" s="104"/>
      <c r="DM3" s="104"/>
      <c r="DN3" s="104"/>
      <c r="DO3" s="104"/>
      <c r="DP3" s="104"/>
      <c r="DQ3" s="104"/>
      <c r="DR3" s="104"/>
      <c r="DS3" s="104"/>
      <c r="DT3" s="104"/>
      <c r="DU3" s="104"/>
      <c r="DV3" s="104"/>
      <c r="DW3" s="104"/>
      <c r="DX3" s="104"/>
      <c r="DY3" s="104"/>
      <c r="DZ3" s="104"/>
      <c r="EA3" s="104"/>
      <c r="EB3" s="104"/>
      <c r="EC3" s="104"/>
      <c r="ED3" s="104"/>
      <c r="EE3" s="104"/>
      <c r="EF3" s="104"/>
      <c r="EG3" s="104"/>
      <c r="EH3" s="104"/>
      <c r="EI3" s="104"/>
      <c r="EJ3" s="104"/>
      <c r="EK3" s="104"/>
      <c r="EL3" s="104"/>
      <c r="EM3" s="104"/>
      <c r="EN3" s="104"/>
      <c r="EO3" s="104"/>
      <c r="EP3" s="104"/>
      <c r="EQ3" s="104"/>
      <c r="ER3" s="104"/>
      <c r="ES3" s="104"/>
      <c r="ET3" s="104"/>
      <c r="EU3" s="104"/>
      <c r="EV3" s="104"/>
      <c r="EW3" s="104"/>
      <c r="EX3" s="104"/>
      <c r="EY3" s="104"/>
      <c r="EZ3" s="104"/>
      <c r="FA3" s="104"/>
      <c r="FB3" s="104"/>
      <c r="FC3" s="104"/>
      <c r="FD3" s="104"/>
      <c r="FE3" s="104"/>
      <c r="FF3" s="104"/>
      <c r="FG3" s="104"/>
      <c r="FH3" s="104"/>
      <c r="FI3" s="104"/>
      <c r="FJ3" s="104"/>
      <c r="FK3" s="104"/>
      <c r="FL3" s="104"/>
      <c r="FM3" s="104"/>
      <c r="FN3" s="104"/>
      <c r="FO3" s="104"/>
      <c r="FP3" s="104"/>
      <c r="FQ3" s="104"/>
      <c r="FR3" s="104"/>
      <c r="FS3" s="104"/>
      <c r="FT3" s="104"/>
      <c r="FU3" s="104"/>
      <c r="FV3" s="104"/>
      <c r="FW3" s="104"/>
      <c r="FX3" s="104"/>
      <c r="FY3" s="104"/>
      <c r="FZ3" s="104"/>
      <c r="GA3" s="104"/>
      <c r="GB3" s="104"/>
      <c r="GC3" s="104"/>
      <c r="GD3" s="104"/>
      <c r="GE3" s="104"/>
      <c r="GF3" s="104"/>
      <c r="GG3" s="104"/>
      <c r="GH3" s="104"/>
      <c r="GI3" s="104"/>
      <c r="GJ3" s="104"/>
      <c r="GK3" s="104"/>
      <c r="GL3" s="104"/>
      <c r="GM3" s="104"/>
      <c r="GN3" s="104"/>
      <c r="GO3" s="104"/>
      <c r="GP3" s="104"/>
      <c r="GQ3" s="104"/>
      <c r="GR3" s="104"/>
      <c r="GS3" s="104"/>
      <c r="GT3" s="104"/>
      <c r="GU3" s="104"/>
      <c r="GV3" s="104"/>
      <c r="GW3" s="104"/>
      <c r="GX3" s="104"/>
      <c r="GY3" s="104"/>
      <c r="GZ3" s="104"/>
      <c r="HA3" s="104"/>
      <c r="HB3" s="104"/>
      <c r="HC3" s="104"/>
      <c r="HD3" s="104"/>
      <c r="HE3" s="104"/>
      <c r="HF3" s="104"/>
      <c r="HG3" s="104"/>
      <c r="HH3" s="104"/>
      <c r="HI3" s="104"/>
      <c r="HJ3" s="104"/>
      <c r="HK3" s="104"/>
      <c r="HL3" s="104"/>
      <c r="HM3" s="104"/>
      <c r="HN3" s="104"/>
      <c r="HO3" s="104"/>
      <c r="HP3" s="104"/>
      <c r="HQ3" s="104"/>
      <c r="HR3" s="104"/>
      <c r="HS3" s="104"/>
      <c r="HT3" s="104"/>
      <c r="HU3" s="104"/>
      <c r="HV3" s="104"/>
      <c r="HW3" s="104"/>
      <c r="HX3" s="104"/>
      <c r="HY3" s="104"/>
      <c r="HZ3" s="104"/>
      <c r="IA3" s="104"/>
      <c r="IB3" s="104"/>
      <c r="IC3" s="104"/>
      <c r="ID3" s="104"/>
      <c r="IE3" s="104"/>
      <c r="IF3" s="104"/>
      <c r="IG3" s="104"/>
      <c r="IH3" s="104"/>
      <c r="II3" s="104"/>
      <c r="IJ3" s="104"/>
      <c r="IK3" s="104"/>
      <c r="IL3" s="104"/>
      <c r="IM3" s="104"/>
      <c r="IN3" s="104"/>
      <c r="IO3" s="104"/>
      <c r="IP3" s="104"/>
      <c r="IQ3" s="104"/>
      <c r="IR3" s="104"/>
      <c r="IS3" s="104"/>
      <c r="IT3" s="104"/>
      <c r="IU3" s="104"/>
      <c r="IV3" s="104"/>
    </row>
    <row r="4" customFormat="false" ht="18" hidden="false" customHeight="true" outlineLevel="0" collapsed="false">
      <c r="A4" s="105"/>
      <c r="C4" s="108"/>
      <c r="D4" s="108"/>
      <c r="E4" s="109"/>
      <c r="F4" s="104"/>
      <c r="G4" s="104"/>
      <c r="H4" s="104"/>
      <c r="I4" s="104"/>
      <c r="J4" s="104"/>
      <c r="K4" s="104"/>
      <c r="L4" s="104"/>
      <c r="M4" s="104"/>
      <c r="N4" s="104"/>
      <c r="O4" s="104"/>
      <c r="P4" s="104"/>
      <c r="Q4" s="104"/>
      <c r="R4" s="104"/>
      <c r="S4" s="104"/>
      <c r="T4" s="104"/>
      <c r="U4" s="104"/>
      <c r="V4" s="104"/>
      <c r="W4" s="104"/>
      <c r="X4" s="104"/>
      <c r="Y4" s="104"/>
      <c r="Z4" s="104"/>
      <c r="AA4" s="104"/>
      <c r="AB4" s="104"/>
      <c r="AC4" s="104"/>
      <c r="AD4" s="104"/>
      <c r="AE4" s="104"/>
      <c r="AF4" s="104"/>
      <c r="AG4" s="104"/>
      <c r="AH4" s="104"/>
      <c r="AI4" s="104"/>
      <c r="AJ4" s="104"/>
      <c r="AK4" s="104"/>
      <c r="AL4" s="104"/>
      <c r="AM4" s="104"/>
      <c r="AN4" s="104"/>
      <c r="AO4" s="104"/>
      <c r="AP4" s="104"/>
      <c r="AQ4" s="104"/>
      <c r="AR4" s="104"/>
      <c r="AS4" s="104"/>
      <c r="AT4" s="104"/>
      <c r="AU4" s="104"/>
      <c r="AV4" s="104"/>
      <c r="AW4" s="104"/>
      <c r="AX4" s="104"/>
      <c r="AY4" s="104"/>
      <c r="AZ4" s="104"/>
      <c r="BA4" s="104"/>
      <c r="BB4" s="104"/>
      <c r="BC4" s="104"/>
      <c r="BD4" s="104"/>
      <c r="BE4" s="104"/>
      <c r="BF4" s="104"/>
      <c r="BG4" s="104"/>
      <c r="BH4" s="104"/>
      <c r="BI4" s="104"/>
      <c r="BJ4" s="104"/>
      <c r="BK4" s="104"/>
      <c r="BL4" s="104"/>
      <c r="BM4" s="104"/>
      <c r="BN4" s="104"/>
      <c r="BO4" s="104"/>
      <c r="BP4" s="104"/>
      <c r="BQ4" s="104"/>
      <c r="BR4" s="104"/>
      <c r="BS4" s="104"/>
      <c r="BT4" s="104"/>
      <c r="BU4" s="104"/>
      <c r="BV4" s="104"/>
      <c r="BW4" s="104"/>
      <c r="BX4" s="104"/>
      <c r="BY4" s="104"/>
      <c r="BZ4" s="104"/>
      <c r="CA4" s="104"/>
      <c r="CB4" s="104"/>
      <c r="CC4" s="104"/>
      <c r="CD4" s="104"/>
      <c r="CE4" s="104"/>
      <c r="CF4" s="104"/>
      <c r="CG4" s="104"/>
      <c r="CH4" s="104"/>
      <c r="CI4" s="104"/>
      <c r="CJ4" s="104"/>
      <c r="CK4" s="104"/>
      <c r="CL4" s="104"/>
      <c r="CM4" s="104"/>
      <c r="CN4" s="104"/>
      <c r="CO4" s="104"/>
      <c r="CP4" s="104"/>
      <c r="CQ4" s="104"/>
      <c r="CR4" s="104"/>
      <c r="CS4" s="104"/>
      <c r="CT4" s="104"/>
      <c r="CU4" s="104"/>
      <c r="CV4" s="104"/>
      <c r="CW4" s="104"/>
      <c r="CX4" s="104"/>
      <c r="CY4" s="104"/>
      <c r="CZ4" s="104"/>
      <c r="DA4" s="104"/>
      <c r="DB4" s="104"/>
      <c r="DC4" s="104"/>
      <c r="DD4" s="104"/>
      <c r="DE4" s="104"/>
      <c r="DF4" s="104"/>
      <c r="DG4" s="104"/>
      <c r="DH4" s="104"/>
      <c r="DI4" s="104"/>
      <c r="DJ4" s="104"/>
      <c r="DK4" s="104"/>
      <c r="DL4" s="104"/>
      <c r="DM4" s="104"/>
      <c r="DN4" s="104"/>
      <c r="DO4" s="104"/>
      <c r="DP4" s="104"/>
      <c r="DQ4" s="104"/>
      <c r="DR4" s="104"/>
      <c r="DS4" s="104"/>
      <c r="DT4" s="104"/>
      <c r="DU4" s="104"/>
      <c r="DV4" s="104"/>
      <c r="DW4" s="104"/>
      <c r="DX4" s="104"/>
      <c r="DY4" s="104"/>
      <c r="DZ4" s="104"/>
      <c r="EA4" s="104"/>
      <c r="EB4" s="104"/>
      <c r="EC4" s="104"/>
      <c r="ED4" s="104"/>
      <c r="EE4" s="104"/>
      <c r="EF4" s="104"/>
      <c r="EG4" s="104"/>
      <c r="EH4" s="104"/>
      <c r="EI4" s="104"/>
      <c r="EJ4" s="104"/>
      <c r="EK4" s="104"/>
      <c r="EL4" s="104"/>
      <c r="EM4" s="104"/>
      <c r="EN4" s="104"/>
      <c r="EO4" s="104"/>
      <c r="EP4" s="104"/>
      <c r="EQ4" s="104"/>
      <c r="ER4" s="104"/>
      <c r="ES4" s="104"/>
      <c r="ET4" s="104"/>
      <c r="EU4" s="104"/>
      <c r="EV4" s="104"/>
      <c r="EW4" s="104"/>
      <c r="EX4" s="104"/>
      <c r="EY4" s="104"/>
      <c r="EZ4" s="104"/>
      <c r="FA4" s="104"/>
      <c r="FB4" s="104"/>
      <c r="FC4" s="104"/>
      <c r="FD4" s="104"/>
      <c r="FE4" s="104"/>
      <c r="FF4" s="104"/>
      <c r="FG4" s="104"/>
      <c r="FH4" s="104"/>
      <c r="FI4" s="104"/>
      <c r="FJ4" s="104"/>
      <c r="FK4" s="104"/>
      <c r="FL4" s="104"/>
      <c r="FM4" s="104"/>
      <c r="FN4" s="104"/>
      <c r="FO4" s="104"/>
      <c r="FP4" s="104"/>
      <c r="FQ4" s="104"/>
      <c r="FR4" s="104"/>
      <c r="FS4" s="104"/>
      <c r="FT4" s="104"/>
      <c r="FU4" s="104"/>
      <c r="FV4" s="104"/>
      <c r="FW4" s="104"/>
      <c r="FX4" s="104"/>
      <c r="FY4" s="104"/>
      <c r="FZ4" s="104"/>
      <c r="GA4" s="104"/>
      <c r="GB4" s="104"/>
      <c r="GC4" s="104"/>
      <c r="GD4" s="104"/>
      <c r="GE4" s="104"/>
      <c r="GF4" s="104"/>
      <c r="GG4" s="104"/>
      <c r="GH4" s="104"/>
      <c r="GI4" s="104"/>
      <c r="GJ4" s="104"/>
      <c r="GK4" s="104"/>
      <c r="GL4" s="104"/>
      <c r="GM4" s="104"/>
      <c r="GN4" s="104"/>
      <c r="GO4" s="104"/>
      <c r="GP4" s="104"/>
      <c r="GQ4" s="104"/>
      <c r="GR4" s="104"/>
      <c r="GS4" s="104"/>
      <c r="GT4" s="104"/>
      <c r="GU4" s="104"/>
      <c r="GV4" s="104"/>
      <c r="GW4" s="104"/>
      <c r="GX4" s="104"/>
      <c r="GY4" s="104"/>
      <c r="GZ4" s="104"/>
      <c r="HA4" s="104"/>
      <c r="HB4" s="104"/>
      <c r="HC4" s="104"/>
      <c r="HD4" s="104"/>
      <c r="HE4" s="104"/>
      <c r="HF4" s="104"/>
      <c r="HG4" s="104"/>
      <c r="HH4" s="104"/>
      <c r="HI4" s="104"/>
      <c r="HJ4" s="104"/>
      <c r="HK4" s="104"/>
      <c r="HL4" s="104"/>
      <c r="HM4" s="104"/>
      <c r="HN4" s="104"/>
      <c r="HO4" s="104"/>
      <c r="HP4" s="104"/>
      <c r="HQ4" s="104"/>
      <c r="HR4" s="104"/>
      <c r="HS4" s="104"/>
      <c r="HT4" s="104"/>
      <c r="HU4" s="104"/>
      <c r="HV4" s="104"/>
      <c r="HW4" s="104"/>
      <c r="HX4" s="104"/>
      <c r="HY4" s="104"/>
      <c r="HZ4" s="104"/>
      <c r="IA4" s="104"/>
      <c r="IB4" s="104"/>
      <c r="IC4" s="104"/>
      <c r="ID4" s="104"/>
      <c r="IE4" s="104"/>
      <c r="IF4" s="104"/>
      <c r="IG4" s="104"/>
      <c r="IH4" s="104"/>
      <c r="II4" s="104"/>
      <c r="IJ4" s="104"/>
      <c r="IK4" s="104"/>
      <c r="IL4" s="104"/>
      <c r="IM4" s="104"/>
      <c r="IN4" s="104"/>
      <c r="IO4" s="104"/>
      <c r="IP4" s="104"/>
      <c r="IQ4" s="104"/>
      <c r="IR4" s="104"/>
      <c r="IS4" s="104"/>
      <c r="IT4" s="104"/>
      <c r="IU4" s="104"/>
      <c r="IV4" s="104"/>
    </row>
    <row r="5" customFormat="false" ht="18" hidden="false" customHeight="true" outlineLevel="0" collapsed="false">
      <c r="A5" s="105"/>
      <c r="C5" s="110" t="s">
        <v>2505</v>
      </c>
      <c r="D5" s="110"/>
      <c r="E5" s="104"/>
      <c r="F5" s="104"/>
      <c r="G5" s="104"/>
      <c r="H5" s="104"/>
      <c r="I5" s="104"/>
      <c r="J5" s="104"/>
      <c r="K5" s="104"/>
      <c r="L5" s="104"/>
      <c r="M5" s="104"/>
      <c r="N5" s="104"/>
      <c r="O5" s="104"/>
      <c r="P5" s="104"/>
      <c r="Q5" s="104"/>
      <c r="R5" s="104"/>
      <c r="S5" s="104"/>
      <c r="T5" s="104"/>
      <c r="U5" s="104"/>
      <c r="V5" s="104"/>
      <c r="W5" s="104"/>
      <c r="X5" s="104"/>
      <c r="Y5" s="104"/>
      <c r="Z5" s="104"/>
      <c r="AA5" s="104"/>
      <c r="AB5" s="104"/>
      <c r="AC5" s="104"/>
      <c r="AD5" s="104"/>
      <c r="AE5" s="104"/>
      <c r="AF5" s="104"/>
      <c r="AG5" s="104"/>
      <c r="AH5" s="104"/>
      <c r="AI5" s="104"/>
      <c r="AJ5" s="104"/>
      <c r="AK5" s="104"/>
      <c r="AL5" s="104"/>
      <c r="AM5" s="104"/>
      <c r="AN5" s="104"/>
      <c r="AO5" s="104"/>
      <c r="AP5" s="104"/>
      <c r="AQ5" s="104"/>
      <c r="AR5" s="104"/>
      <c r="AS5" s="104"/>
      <c r="AT5" s="104"/>
      <c r="AU5" s="104"/>
      <c r="AV5" s="104"/>
      <c r="AW5" s="104"/>
      <c r="AX5" s="104"/>
      <c r="AY5" s="104"/>
      <c r="AZ5" s="104"/>
      <c r="BA5" s="104"/>
      <c r="BB5" s="104"/>
      <c r="BC5" s="104"/>
      <c r="BD5" s="104"/>
      <c r="BE5" s="104"/>
      <c r="BF5" s="104"/>
      <c r="BG5" s="104"/>
      <c r="BH5" s="104"/>
      <c r="BI5" s="104"/>
      <c r="BJ5" s="104"/>
      <c r="BK5" s="104"/>
      <c r="BL5" s="104"/>
      <c r="BM5" s="104"/>
      <c r="BN5" s="104"/>
      <c r="BO5" s="104"/>
      <c r="BP5" s="104"/>
      <c r="BQ5" s="104"/>
      <c r="BR5" s="104"/>
      <c r="BS5" s="104"/>
      <c r="BT5" s="104"/>
      <c r="BU5" s="104"/>
      <c r="BV5" s="104"/>
      <c r="BW5" s="104"/>
      <c r="BX5" s="104"/>
      <c r="BY5" s="104"/>
      <c r="BZ5" s="104"/>
      <c r="CA5" s="104"/>
      <c r="CB5" s="104"/>
      <c r="CC5" s="104"/>
      <c r="CD5" s="104"/>
      <c r="CE5" s="104"/>
      <c r="CF5" s="104"/>
      <c r="CG5" s="104"/>
      <c r="CH5" s="104"/>
      <c r="CI5" s="104"/>
      <c r="CJ5" s="104"/>
      <c r="CK5" s="104"/>
      <c r="CL5" s="104"/>
      <c r="CM5" s="104"/>
      <c r="CN5" s="104"/>
      <c r="CO5" s="104"/>
      <c r="CP5" s="104"/>
      <c r="CQ5" s="104"/>
      <c r="CR5" s="104"/>
      <c r="CS5" s="104"/>
      <c r="CT5" s="104"/>
      <c r="CU5" s="104"/>
      <c r="CV5" s="104"/>
      <c r="CW5" s="104"/>
      <c r="CX5" s="104"/>
      <c r="CY5" s="104"/>
      <c r="CZ5" s="104"/>
      <c r="DA5" s="104"/>
      <c r="DB5" s="104"/>
      <c r="DC5" s="104"/>
      <c r="DD5" s="104"/>
      <c r="DE5" s="104"/>
      <c r="DF5" s="104"/>
      <c r="DG5" s="104"/>
      <c r="DH5" s="104"/>
      <c r="DI5" s="104"/>
      <c r="DJ5" s="104"/>
      <c r="DK5" s="104"/>
      <c r="DL5" s="104"/>
      <c r="DM5" s="104"/>
      <c r="DN5" s="104"/>
      <c r="DO5" s="104"/>
      <c r="DP5" s="104"/>
      <c r="DQ5" s="104"/>
      <c r="DR5" s="104"/>
      <c r="DS5" s="104"/>
      <c r="DT5" s="104"/>
      <c r="DU5" s="104"/>
      <c r="DV5" s="104"/>
      <c r="DW5" s="104"/>
      <c r="DX5" s="104"/>
      <c r="DY5" s="104"/>
      <c r="DZ5" s="104"/>
      <c r="EA5" s="104"/>
      <c r="EB5" s="104"/>
      <c r="EC5" s="104"/>
      <c r="ED5" s="104"/>
      <c r="EE5" s="104"/>
      <c r="EF5" s="104"/>
      <c r="EG5" s="104"/>
      <c r="EH5" s="104"/>
      <c r="EI5" s="104"/>
      <c r="EJ5" s="104"/>
      <c r="EK5" s="104"/>
      <c r="EL5" s="104"/>
      <c r="EM5" s="104"/>
      <c r="EN5" s="104"/>
      <c r="EO5" s="104"/>
      <c r="EP5" s="104"/>
      <c r="EQ5" s="104"/>
      <c r="ER5" s="104"/>
      <c r="ES5" s="104"/>
      <c r="ET5" s="104"/>
      <c r="EU5" s="104"/>
      <c r="EV5" s="104"/>
      <c r="EW5" s="104"/>
      <c r="EX5" s="104"/>
      <c r="EY5" s="104"/>
      <c r="EZ5" s="104"/>
      <c r="FA5" s="104"/>
      <c r="FB5" s="104"/>
      <c r="FC5" s="104"/>
      <c r="FD5" s="104"/>
      <c r="FE5" s="104"/>
      <c r="FF5" s="104"/>
      <c r="FG5" s="104"/>
      <c r="FH5" s="104"/>
      <c r="FI5" s="104"/>
      <c r="FJ5" s="104"/>
      <c r="FK5" s="104"/>
      <c r="FL5" s="104"/>
      <c r="FM5" s="104"/>
      <c r="FN5" s="104"/>
      <c r="FO5" s="104"/>
      <c r="FP5" s="104"/>
      <c r="FQ5" s="104"/>
      <c r="FR5" s="104"/>
      <c r="FS5" s="104"/>
      <c r="FT5" s="104"/>
      <c r="FU5" s="104"/>
      <c r="FV5" s="104"/>
      <c r="FW5" s="104"/>
      <c r="FX5" s="104"/>
      <c r="FY5" s="104"/>
      <c r="FZ5" s="104"/>
      <c r="GA5" s="104"/>
      <c r="GB5" s="104"/>
      <c r="GC5" s="104"/>
      <c r="GD5" s="104"/>
      <c r="GE5" s="104"/>
      <c r="GF5" s="104"/>
      <c r="GG5" s="104"/>
      <c r="GH5" s="104"/>
      <c r="GI5" s="104"/>
      <c r="GJ5" s="104"/>
      <c r="GK5" s="104"/>
      <c r="GL5" s="104"/>
      <c r="GM5" s="104"/>
      <c r="GN5" s="104"/>
      <c r="GO5" s="104"/>
      <c r="GP5" s="104"/>
      <c r="GQ5" s="104"/>
      <c r="GR5" s="104"/>
      <c r="GS5" s="104"/>
      <c r="GT5" s="104"/>
      <c r="GU5" s="104"/>
      <c r="GV5" s="104"/>
      <c r="GW5" s="104"/>
      <c r="GX5" s="104"/>
      <c r="GY5" s="104"/>
      <c r="GZ5" s="104"/>
      <c r="HA5" s="104"/>
      <c r="HB5" s="104"/>
      <c r="HC5" s="104"/>
      <c r="HD5" s="104"/>
      <c r="HE5" s="104"/>
      <c r="HF5" s="104"/>
      <c r="HG5" s="104"/>
      <c r="HH5" s="104"/>
      <c r="HI5" s="104"/>
      <c r="HJ5" s="104"/>
      <c r="HK5" s="104"/>
      <c r="HL5" s="104"/>
      <c r="HM5" s="104"/>
      <c r="HN5" s="104"/>
      <c r="HO5" s="104"/>
      <c r="HP5" s="104"/>
      <c r="HQ5" s="104"/>
      <c r="HR5" s="104"/>
      <c r="HS5" s="104"/>
      <c r="HT5" s="104"/>
      <c r="HU5" s="104"/>
      <c r="HV5" s="104"/>
      <c r="HW5" s="104"/>
      <c r="HX5" s="104"/>
      <c r="HY5" s="104"/>
      <c r="HZ5" s="104"/>
      <c r="IA5" s="104"/>
      <c r="IB5" s="104"/>
      <c r="IC5" s="104"/>
      <c r="ID5" s="104"/>
      <c r="IE5" s="104"/>
      <c r="IF5" s="104"/>
      <c r="IG5" s="104"/>
      <c r="IH5" s="104"/>
      <c r="II5" s="104"/>
      <c r="IJ5" s="104"/>
      <c r="IK5" s="104"/>
      <c r="IL5" s="104"/>
      <c r="IM5" s="104"/>
      <c r="IN5" s="104"/>
      <c r="IO5" s="104"/>
      <c r="IP5" s="104"/>
      <c r="IQ5" s="104"/>
      <c r="IR5" s="104"/>
      <c r="IS5" s="104"/>
      <c r="IT5" s="104"/>
      <c r="IU5" s="104"/>
      <c r="IV5" s="104"/>
    </row>
    <row r="6" customFormat="false" ht="20.25" hidden="false" customHeight="true" outlineLevel="0" collapsed="false">
      <c r="A6" s="111"/>
      <c r="B6" s="104"/>
      <c r="C6" s="110" t="s">
        <v>2506</v>
      </c>
      <c r="D6" s="110"/>
      <c r="E6" s="104"/>
      <c r="F6" s="104"/>
      <c r="G6" s="104"/>
      <c r="H6" s="104"/>
      <c r="I6" s="104"/>
      <c r="J6" s="104"/>
      <c r="K6" s="104"/>
      <c r="L6" s="104"/>
      <c r="M6" s="104"/>
      <c r="N6" s="104"/>
      <c r="O6" s="104"/>
      <c r="P6" s="104"/>
      <c r="Q6" s="104"/>
      <c r="R6" s="104"/>
      <c r="S6" s="104"/>
      <c r="T6" s="104"/>
      <c r="U6" s="104"/>
      <c r="V6" s="104"/>
      <c r="W6" s="104"/>
      <c r="X6" s="104"/>
      <c r="Y6" s="104"/>
      <c r="Z6" s="104"/>
      <c r="AA6" s="104"/>
      <c r="AB6" s="104"/>
      <c r="AC6" s="104"/>
      <c r="AD6" s="104"/>
      <c r="AE6" s="104"/>
      <c r="AF6" s="104"/>
      <c r="AG6" s="104"/>
      <c r="AH6" s="104"/>
      <c r="AI6" s="104"/>
      <c r="AJ6" s="104"/>
      <c r="AK6" s="104"/>
      <c r="AL6" s="104"/>
      <c r="AM6" s="104"/>
      <c r="AN6" s="104"/>
      <c r="AO6" s="104"/>
      <c r="AP6" s="104"/>
      <c r="AQ6" s="104"/>
      <c r="AR6" s="104"/>
      <c r="AS6" s="104"/>
      <c r="AT6" s="104"/>
      <c r="AU6" s="104"/>
      <c r="AV6" s="104"/>
      <c r="AW6" s="104"/>
      <c r="AX6" s="104"/>
      <c r="AY6" s="104"/>
      <c r="AZ6" s="104"/>
      <c r="BA6" s="104"/>
      <c r="BB6" s="104"/>
      <c r="BC6" s="104"/>
      <c r="BD6" s="104"/>
      <c r="BE6" s="104"/>
      <c r="BF6" s="104"/>
      <c r="BG6" s="104"/>
      <c r="BH6" s="104"/>
      <c r="BI6" s="104"/>
      <c r="BJ6" s="104"/>
      <c r="BK6" s="104"/>
      <c r="BL6" s="104"/>
      <c r="BM6" s="104"/>
      <c r="BN6" s="104"/>
      <c r="BO6" s="104"/>
      <c r="BP6" s="104"/>
      <c r="BQ6" s="104"/>
      <c r="BR6" s="104"/>
      <c r="BS6" s="104"/>
      <c r="BT6" s="104"/>
      <c r="BU6" s="104"/>
      <c r="BV6" s="104"/>
      <c r="BW6" s="104"/>
      <c r="BX6" s="104"/>
      <c r="BY6" s="104"/>
      <c r="BZ6" s="104"/>
      <c r="CA6" s="104"/>
      <c r="CB6" s="104"/>
      <c r="CC6" s="104"/>
      <c r="CD6" s="104"/>
      <c r="CE6" s="104"/>
      <c r="CF6" s="104"/>
      <c r="CG6" s="104"/>
      <c r="CH6" s="104"/>
      <c r="CI6" s="104"/>
      <c r="CJ6" s="104"/>
      <c r="CK6" s="104"/>
      <c r="CL6" s="104"/>
      <c r="CM6" s="104"/>
      <c r="CN6" s="104"/>
      <c r="CO6" s="104"/>
      <c r="CP6" s="104"/>
      <c r="CQ6" s="104"/>
      <c r="CR6" s="104"/>
      <c r="CS6" s="104"/>
      <c r="CT6" s="104"/>
      <c r="CU6" s="104"/>
      <c r="CV6" s="104"/>
      <c r="CW6" s="104"/>
      <c r="CX6" s="104"/>
      <c r="CY6" s="104"/>
      <c r="CZ6" s="104"/>
      <c r="DA6" s="104"/>
      <c r="DB6" s="104"/>
      <c r="DC6" s="104"/>
      <c r="DD6" s="104"/>
      <c r="DE6" s="104"/>
      <c r="DF6" s="104"/>
      <c r="DG6" s="104"/>
      <c r="DH6" s="104"/>
      <c r="DI6" s="104"/>
      <c r="DJ6" s="104"/>
      <c r="DK6" s="104"/>
      <c r="DL6" s="104"/>
      <c r="DM6" s="104"/>
      <c r="DN6" s="104"/>
      <c r="DO6" s="104"/>
      <c r="DP6" s="104"/>
      <c r="DQ6" s="104"/>
      <c r="DR6" s="104"/>
      <c r="DS6" s="104"/>
      <c r="DT6" s="104"/>
      <c r="DU6" s="104"/>
      <c r="DV6" s="104"/>
      <c r="DW6" s="104"/>
      <c r="DX6" s="104"/>
      <c r="DY6" s="104"/>
      <c r="DZ6" s="104"/>
      <c r="EA6" s="104"/>
      <c r="EB6" s="104"/>
      <c r="EC6" s="104"/>
      <c r="ED6" s="104"/>
      <c r="EE6" s="104"/>
      <c r="EF6" s="104"/>
      <c r="EG6" s="104"/>
      <c r="EH6" s="104"/>
      <c r="EI6" s="104"/>
      <c r="EJ6" s="104"/>
      <c r="EK6" s="104"/>
      <c r="EL6" s="104"/>
      <c r="EM6" s="104"/>
      <c r="EN6" s="104"/>
      <c r="EO6" s="104"/>
      <c r="EP6" s="104"/>
      <c r="EQ6" s="104"/>
      <c r="ER6" s="104"/>
      <c r="ES6" s="104"/>
      <c r="ET6" s="104"/>
      <c r="EU6" s="104"/>
      <c r="EV6" s="104"/>
      <c r="EW6" s="104"/>
      <c r="EX6" s="104"/>
      <c r="EY6" s="104"/>
      <c r="EZ6" s="104"/>
      <c r="FA6" s="104"/>
      <c r="FB6" s="104"/>
      <c r="FC6" s="104"/>
      <c r="FD6" s="104"/>
      <c r="FE6" s="104"/>
      <c r="FF6" s="104"/>
      <c r="FG6" s="104"/>
      <c r="FH6" s="104"/>
      <c r="FI6" s="104"/>
      <c r="FJ6" s="104"/>
      <c r="FK6" s="104"/>
      <c r="FL6" s="104"/>
      <c r="FM6" s="104"/>
      <c r="FN6" s="104"/>
      <c r="FO6" s="104"/>
      <c r="FP6" s="104"/>
      <c r="FQ6" s="104"/>
      <c r="FR6" s="104"/>
      <c r="FS6" s="104"/>
      <c r="FT6" s="104"/>
      <c r="FU6" s="104"/>
      <c r="FV6" s="104"/>
      <c r="FW6" s="104"/>
      <c r="FX6" s="104"/>
      <c r="FY6" s="104"/>
      <c r="FZ6" s="104"/>
      <c r="GA6" s="104"/>
      <c r="GB6" s="104"/>
      <c r="GC6" s="104"/>
      <c r="GD6" s="104"/>
      <c r="GE6" s="104"/>
      <c r="GF6" s="104"/>
      <c r="GG6" s="104"/>
      <c r="GH6" s="104"/>
      <c r="GI6" s="104"/>
      <c r="GJ6" s="104"/>
      <c r="GK6" s="104"/>
      <c r="GL6" s="104"/>
      <c r="GM6" s="104"/>
      <c r="GN6" s="104"/>
      <c r="GO6" s="104"/>
      <c r="GP6" s="104"/>
      <c r="GQ6" s="104"/>
      <c r="GR6" s="104"/>
      <c r="GS6" s="104"/>
      <c r="GT6" s="104"/>
      <c r="GU6" s="104"/>
      <c r="GV6" s="104"/>
      <c r="GW6" s="104"/>
      <c r="GX6" s="104"/>
      <c r="GY6" s="104"/>
      <c r="GZ6" s="104"/>
      <c r="HA6" s="104"/>
      <c r="HB6" s="104"/>
      <c r="HC6" s="104"/>
      <c r="HD6" s="104"/>
      <c r="HE6" s="104"/>
      <c r="HF6" s="104"/>
      <c r="HG6" s="104"/>
      <c r="HH6" s="104"/>
      <c r="HI6" s="104"/>
      <c r="HJ6" s="104"/>
      <c r="HK6" s="104"/>
      <c r="HL6" s="104"/>
      <c r="HM6" s="104"/>
      <c r="HN6" s="104"/>
      <c r="HO6" s="104"/>
      <c r="HP6" s="104"/>
      <c r="HQ6" s="104"/>
      <c r="HR6" s="104"/>
      <c r="HS6" s="104"/>
      <c r="HT6" s="104"/>
      <c r="HU6" s="104"/>
      <c r="HV6" s="104"/>
      <c r="HW6" s="104"/>
      <c r="HX6" s="104"/>
      <c r="HY6" s="104"/>
      <c r="HZ6" s="104"/>
      <c r="IA6" s="104"/>
      <c r="IB6" s="104"/>
      <c r="IC6" s="104"/>
      <c r="ID6" s="104"/>
      <c r="IE6" s="104"/>
      <c r="IF6" s="104"/>
      <c r="IG6" s="104"/>
      <c r="IH6" s="104"/>
      <c r="II6" s="104"/>
      <c r="IJ6" s="104"/>
      <c r="IK6" s="104"/>
      <c r="IL6" s="104"/>
      <c r="IM6" s="104"/>
      <c r="IN6" s="104"/>
      <c r="IO6" s="104"/>
      <c r="IP6" s="104"/>
      <c r="IQ6" s="104"/>
      <c r="IR6" s="104"/>
      <c r="IS6" s="104"/>
      <c r="IT6" s="104"/>
      <c r="IU6" s="104"/>
      <c r="IV6" s="104"/>
    </row>
    <row r="7" customFormat="false" ht="17.35" hidden="false" customHeight="false" outlineLevel="0" collapsed="false">
      <c r="A7" s="111"/>
      <c r="B7" s="111"/>
      <c r="C7" s="111"/>
      <c r="D7" s="111"/>
      <c r="E7" s="104"/>
      <c r="F7" s="104"/>
      <c r="G7" s="104"/>
      <c r="H7" s="104"/>
      <c r="I7" s="104"/>
      <c r="J7" s="104"/>
      <c r="K7" s="104"/>
      <c r="L7" s="104"/>
      <c r="M7" s="104"/>
      <c r="N7" s="104"/>
      <c r="O7" s="104"/>
      <c r="P7" s="104"/>
      <c r="Q7" s="104"/>
      <c r="R7" s="104"/>
      <c r="S7" s="104"/>
      <c r="T7" s="104"/>
      <c r="U7" s="104"/>
      <c r="V7" s="104"/>
      <c r="W7" s="104"/>
      <c r="X7" s="104"/>
      <c r="Y7" s="104"/>
      <c r="Z7" s="104"/>
      <c r="AA7" s="104"/>
      <c r="AB7" s="104"/>
      <c r="AC7" s="104"/>
      <c r="AD7" s="104"/>
      <c r="AE7" s="104"/>
      <c r="AF7" s="104"/>
      <c r="AG7" s="104"/>
      <c r="AH7" s="104"/>
      <c r="AI7" s="104"/>
      <c r="AJ7" s="104"/>
      <c r="AK7" s="104"/>
      <c r="AL7" s="104"/>
      <c r="AM7" s="104"/>
      <c r="AN7" s="104"/>
      <c r="AO7" s="104"/>
      <c r="AP7" s="104"/>
      <c r="AQ7" s="104"/>
      <c r="AR7" s="104"/>
      <c r="AS7" s="104"/>
      <c r="AT7" s="104"/>
      <c r="AU7" s="104"/>
      <c r="AV7" s="104"/>
      <c r="AW7" s="104"/>
      <c r="AX7" s="104"/>
      <c r="AY7" s="104"/>
      <c r="AZ7" s="104"/>
      <c r="BA7" s="104"/>
      <c r="BB7" s="104"/>
      <c r="BC7" s="104"/>
      <c r="BD7" s="104"/>
      <c r="BE7" s="104"/>
      <c r="BF7" s="104"/>
      <c r="BG7" s="104"/>
      <c r="BH7" s="104"/>
      <c r="BI7" s="104"/>
      <c r="BJ7" s="104"/>
      <c r="BK7" s="104"/>
      <c r="BL7" s="104"/>
      <c r="BM7" s="104"/>
      <c r="BN7" s="104"/>
      <c r="BO7" s="104"/>
      <c r="BP7" s="104"/>
      <c r="BQ7" s="104"/>
      <c r="BR7" s="104"/>
      <c r="BS7" s="104"/>
      <c r="BT7" s="104"/>
      <c r="BU7" s="104"/>
      <c r="BV7" s="104"/>
      <c r="BW7" s="104"/>
      <c r="BX7" s="104"/>
      <c r="BY7" s="104"/>
      <c r="BZ7" s="104"/>
      <c r="CA7" s="104"/>
      <c r="CB7" s="104"/>
      <c r="CC7" s="104"/>
      <c r="CD7" s="104"/>
      <c r="CE7" s="104"/>
      <c r="CF7" s="104"/>
      <c r="CG7" s="104"/>
      <c r="CH7" s="104"/>
      <c r="CI7" s="104"/>
      <c r="CJ7" s="104"/>
      <c r="CK7" s="104"/>
      <c r="CL7" s="104"/>
      <c r="CM7" s="104"/>
      <c r="CN7" s="104"/>
      <c r="CO7" s="104"/>
      <c r="CP7" s="104"/>
      <c r="CQ7" s="104"/>
      <c r="CR7" s="104"/>
      <c r="CS7" s="104"/>
      <c r="CT7" s="104"/>
      <c r="CU7" s="104"/>
      <c r="CV7" s="104"/>
      <c r="CW7" s="104"/>
      <c r="CX7" s="104"/>
      <c r="CY7" s="104"/>
      <c r="CZ7" s="104"/>
      <c r="DA7" s="104"/>
      <c r="DB7" s="104"/>
      <c r="DC7" s="104"/>
      <c r="DD7" s="104"/>
      <c r="DE7" s="104"/>
      <c r="DF7" s="104"/>
      <c r="DG7" s="104"/>
      <c r="DH7" s="104"/>
      <c r="DI7" s="104"/>
      <c r="DJ7" s="104"/>
      <c r="DK7" s="104"/>
      <c r="DL7" s="104"/>
      <c r="DM7" s="104"/>
      <c r="DN7" s="104"/>
      <c r="DO7" s="104"/>
      <c r="DP7" s="104"/>
      <c r="DQ7" s="104"/>
      <c r="DR7" s="104"/>
      <c r="DS7" s="104"/>
      <c r="DT7" s="104"/>
      <c r="DU7" s="104"/>
      <c r="DV7" s="104"/>
      <c r="DW7" s="104"/>
      <c r="DX7" s="104"/>
      <c r="DY7" s="104"/>
      <c r="DZ7" s="104"/>
      <c r="EA7" s="104"/>
      <c r="EB7" s="104"/>
      <c r="EC7" s="104"/>
      <c r="ED7" s="104"/>
      <c r="EE7" s="104"/>
      <c r="EF7" s="104"/>
      <c r="EG7" s="104"/>
      <c r="EH7" s="104"/>
      <c r="EI7" s="104"/>
      <c r="EJ7" s="104"/>
      <c r="EK7" s="104"/>
      <c r="EL7" s="104"/>
      <c r="EM7" s="104"/>
      <c r="EN7" s="104"/>
      <c r="EO7" s="104"/>
      <c r="EP7" s="104"/>
      <c r="EQ7" s="104"/>
      <c r="ER7" s="104"/>
      <c r="ES7" s="104"/>
      <c r="ET7" s="104"/>
      <c r="EU7" s="104"/>
      <c r="EV7" s="104"/>
      <c r="EW7" s="104"/>
      <c r="EX7" s="104"/>
      <c r="EY7" s="104"/>
      <c r="EZ7" s="104"/>
      <c r="FA7" s="104"/>
      <c r="FB7" s="104"/>
      <c r="FC7" s="104"/>
      <c r="FD7" s="104"/>
      <c r="FE7" s="104"/>
      <c r="FF7" s="104"/>
      <c r="FG7" s="104"/>
      <c r="FH7" s="104"/>
      <c r="FI7" s="104"/>
      <c r="FJ7" s="104"/>
      <c r="FK7" s="104"/>
      <c r="FL7" s="104"/>
      <c r="FM7" s="104"/>
      <c r="FN7" s="104"/>
      <c r="FO7" s="104"/>
      <c r="FP7" s="104"/>
      <c r="FQ7" s="104"/>
      <c r="FR7" s="104"/>
      <c r="FS7" s="104"/>
      <c r="FT7" s="104"/>
      <c r="FU7" s="104"/>
      <c r="FV7" s="104"/>
      <c r="FW7" s="104"/>
      <c r="FX7" s="104"/>
      <c r="FY7" s="104"/>
      <c r="FZ7" s="104"/>
      <c r="GA7" s="104"/>
      <c r="GB7" s="104"/>
      <c r="GC7" s="104"/>
      <c r="GD7" s="104"/>
      <c r="GE7" s="104"/>
      <c r="GF7" s="104"/>
      <c r="GG7" s="104"/>
      <c r="GH7" s="104"/>
      <c r="GI7" s="104"/>
      <c r="GJ7" s="104"/>
      <c r="GK7" s="104"/>
      <c r="GL7" s="104"/>
      <c r="GM7" s="104"/>
      <c r="GN7" s="104"/>
      <c r="GO7" s="104"/>
      <c r="GP7" s="104"/>
      <c r="GQ7" s="104"/>
      <c r="GR7" s="104"/>
      <c r="GS7" s="104"/>
      <c r="GT7" s="104"/>
      <c r="GU7" s="104"/>
      <c r="GV7" s="104"/>
      <c r="GW7" s="104"/>
      <c r="GX7" s="104"/>
      <c r="GY7" s="104"/>
      <c r="GZ7" s="104"/>
      <c r="HA7" s="104"/>
      <c r="HB7" s="104"/>
      <c r="HC7" s="104"/>
      <c r="HD7" s="104"/>
      <c r="HE7" s="104"/>
      <c r="HF7" s="104"/>
      <c r="HG7" s="104"/>
      <c r="HH7" s="104"/>
      <c r="HI7" s="104"/>
      <c r="HJ7" s="104"/>
      <c r="HK7" s="104"/>
      <c r="HL7" s="104"/>
      <c r="HM7" s="104"/>
      <c r="HN7" s="104"/>
      <c r="HO7" s="104"/>
      <c r="HP7" s="104"/>
      <c r="HQ7" s="104"/>
      <c r="HR7" s="104"/>
      <c r="HS7" s="104"/>
      <c r="HT7" s="104"/>
      <c r="HU7" s="104"/>
      <c r="HV7" s="104"/>
      <c r="HW7" s="104"/>
      <c r="HX7" s="104"/>
      <c r="HY7" s="104"/>
      <c r="HZ7" s="104"/>
      <c r="IA7" s="104"/>
      <c r="IB7" s="104"/>
      <c r="IC7" s="104"/>
      <c r="ID7" s="104"/>
      <c r="IE7" s="104"/>
      <c r="IF7" s="104"/>
      <c r="IG7" s="104"/>
      <c r="IH7" s="104"/>
      <c r="II7" s="104"/>
      <c r="IJ7" s="104"/>
      <c r="IK7" s="104"/>
      <c r="IL7" s="104"/>
      <c r="IM7" s="104"/>
      <c r="IN7" s="104"/>
      <c r="IO7" s="104"/>
      <c r="IP7" s="104"/>
      <c r="IQ7" s="104"/>
      <c r="IR7" s="104"/>
      <c r="IS7" s="104"/>
      <c r="IT7" s="104"/>
      <c r="IU7" s="104"/>
      <c r="IV7" s="104"/>
    </row>
    <row r="8" customFormat="false" ht="13.8" hidden="false" customHeight="false" outlineLevel="0" collapsed="false">
      <c r="B8" s="112" t="s">
        <v>0</v>
      </c>
      <c r="C8" s="113" t="s">
        <v>1</v>
      </c>
      <c r="D8" s="114"/>
      <c r="E8" s="104"/>
      <c r="F8" s="104"/>
      <c r="G8" s="104"/>
      <c r="H8" s="104"/>
      <c r="I8" s="104"/>
      <c r="J8" s="104"/>
      <c r="K8" s="104"/>
      <c r="L8" s="104"/>
      <c r="M8" s="104"/>
      <c r="N8" s="104"/>
      <c r="O8" s="104"/>
      <c r="P8" s="104"/>
      <c r="Q8" s="104"/>
      <c r="R8" s="104"/>
      <c r="S8" s="104"/>
      <c r="T8" s="104"/>
      <c r="U8" s="104"/>
      <c r="V8" s="104"/>
      <c r="W8" s="104"/>
      <c r="X8" s="104"/>
      <c r="Y8" s="104"/>
      <c r="Z8" s="104"/>
      <c r="AA8" s="104"/>
      <c r="AB8" s="104"/>
      <c r="AC8" s="104"/>
      <c r="AD8" s="104"/>
      <c r="AE8" s="104"/>
      <c r="AF8" s="104"/>
      <c r="AG8" s="104"/>
      <c r="AH8" s="104"/>
      <c r="AI8" s="104"/>
      <c r="AJ8" s="104"/>
      <c r="AK8" s="104"/>
      <c r="AL8" s="104"/>
      <c r="AM8" s="104"/>
      <c r="AN8" s="104"/>
      <c r="AO8" s="104"/>
      <c r="AP8" s="104"/>
      <c r="AQ8" s="104"/>
      <c r="AR8" s="104"/>
      <c r="AS8" s="104"/>
      <c r="AT8" s="104"/>
      <c r="AU8" s="104"/>
      <c r="AV8" s="104"/>
      <c r="AW8" s="104"/>
      <c r="AX8" s="104"/>
      <c r="AY8" s="104"/>
      <c r="AZ8" s="104"/>
      <c r="BA8" s="104"/>
      <c r="BB8" s="104"/>
      <c r="BC8" s="104"/>
      <c r="BD8" s="104"/>
      <c r="BE8" s="104"/>
      <c r="BF8" s="104"/>
      <c r="BG8" s="104"/>
      <c r="BH8" s="104"/>
      <c r="BI8" s="104"/>
      <c r="BJ8" s="104"/>
      <c r="BK8" s="104"/>
      <c r="BL8" s="104"/>
      <c r="BM8" s="104"/>
      <c r="BN8" s="104"/>
      <c r="BO8" s="104"/>
      <c r="BP8" s="104"/>
      <c r="BQ8" s="104"/>
      <c r="BR8" s="104"/>
      <c r="BS8" s="104"/>
      <c r="BT8" s="104"/>
      <c r="BU8" s="104"/>
      <c r="BV8" s="104"/>
      <c r="BW8" s="104"/>
      <c r="BX8" s="104"/>
      <c r="BY8" s="104"/>
      <c r="BZ8" s="104"/>
      <c r="CA8" s="104"/>
      <c r="CB8" s="104"/>
      <c r="CC8" s="104"/>
      <c r="CD8" s="104"/>
      <c r="CE8" s="104"/>
      <c r="CF8" s="104"/>
      <c r="CG8" s="104"/>
      <c r="CH8" s="104"/>
      <c r="CI8" s="104"/>
      <c r="CJ8" s="104"/>
      <c r="CK8" s="104"/>
      <c r="CL8" s="104"/>
      <c r="CM8" s="104"/>
      <c r="CN8" s="104"/>
      <c r="CO8" s="104"/>
      <c r="CP8" s="104"/>
      <c r="CQ8" s="104"/>
      <c r="CR8" s="104"/>
      <c r="CS8" s="104"/>
      <c r="CT8" s="104"/>
      <c r="CU8" s="104"/>
      <c r="CV8" s="104"/>
      <c r="CW8" s="104"/>
      <c r="CX8" s="104"/>
      <c r="CY8" s="104"/>
      <c r="CZ8" s="104"/>
      <c r="DA8" s="104"/>
      <c r="DB8" s="104"/>
      <c r="DC8" s="104"/>
      <c r="DD8" s="104"/>
      <c r="DE8" s="104"/>
      <c r="DF8" s="104"/>
      <c r="DG8" s="104"/>
      <c r="DH8" s="104"/>
      <c r="DI8" s="104"/>
      <c r="DJ8" s="104"/>
      <c r="DK8" s="104"/>
      <c r="DL8" s="104"/>
      <c r="DM8" s="104"/>
      <c r="DN8" s="104"/>
      <c r="DO8" s="104"/>
      <c r="DP8" s="104"/>
      <c r="DQ8" s="104"/>
      <c r="DR8" s="104"/>
      <c r="DS8" s="104"/>
      <c r="DT8" s="104"/>
      <c r="DU8" s="104"/>
      <c r="DV8" s="104"/>
      <c r="DW8" s="104"/>
      <c r="DX8" s="104"/>
      <c r="DY8" s="104"/>
      <c r="DZ8" s="104"/>
      <c r="EA8" s="104"/>
      <c r="EB8" s="104"/>
      <c r="EC8" s="104"/>
      <c r="ED8" s="104"/>
      <c r="EE8" s="104"/>
      <c r="EF8" s="104"/>
      <c r="EG8" s="104"/>
      <c r="EH8" s="104"/>
      <c r="EI8" s="104"/>
      <c r="EJ8" s="104"/>
      <c r="EK8" s="104"/>
      <c r="EL8" s="104"/>
      <c r="EM8" s="104"/>
      <c r="EN8" s="104"/>
      <c r="EO8" s="104"/>
      <c r="EP8" s="104"/>
      <c r="EQ8" s="104"/>
      <c r="ER8" s="104"/>
      <c r="ES8" s="104"/>
      <c r="ET8" s="104"/>
      <c r="EU8" s="104"/>
      <c r="EV8" s="104"/>
      <c r="EW8" s="104"/>
      <c r="EX8" s="104"/>
      <c r="EY8" s="104"/>
      <c r="EZ8" s="104"/>
      <c r="FA8" s="104"/>
      <c r="FB8" s="104"/>
      <c r="FC8" s="104"/>
      <c r="FD8" s="104"/>
      <c r="FE8" s="104"/>
      <c r="FF8" s="104"/>
      <c r="FG8" s="104"/>
      <c r="FH8" s="104"/>
      <c r="FI8" s="104"/>
      <c r="FJ8" s="104"/>
      <c r="FK8" s="104"/>
      <c r="FL8" s="104"/>
      <c r="FM8" s="104"/>
      <c r="FN8" s="104"/>
      <c r="FO8" s="104"/>
      <c r="FP8" s="104"/>
      <c r="FQ8" s="104"/>
      <c r="FR8" s="104"/>
      <c r="FS8" s="104"/>
      <c r="FT8" s="104"/>
      <c r="FU8" s="104"/>
      <c r="FV8" s="104"/>
      <c r="FW8" s="104"/>
      <c r="FX8" s="104"/>
      <c r="FY8" s="104"/>
      <c r="FZ8" s="104"/>
      <c r="GA8" s="104"/>
      <c r="GB8" s="104"/>
      <c r="GC8" s="104"/>
      <c r="GD8" s="104"/>
      <c r="GE8" s="104"/>
      <c r="GF8" s="104"/>
      <c r="GG8" s="104"/>
      <c r="GH8" s="104"/>
      <c r="GI8" s="104"/>
      <c r="GJ8" s="104"/>
      <c r="GK8" s="104"/>
      <c r="GL8" s="104"/>
      <c r="GM8" s="104"/>
      <c r="GN8" s="104"/>
      <c r="GO8" s="104"/>
      <c r="GP8" s="104"/>
      <c r="GQ8" s="104"/>
      <c r="GR8" s="104"/>
      <c r="GS8" s="104"/>
      <c r="GT8" s="104"/>
      <c r="GU8" s="104"/>
      <c r="GV8" s="104"/>
      <c r="GW8" s="104"/>
      <c r="GX8" s="104"/>
      <c r="GY8" s="104"/>
      <c r="GZ8" s="104"/>
      <c r="HA8" s="104"/>
      <c r="HB8" s="104"/>
      <c r="HC8" s="104"/>
      <c r="HD8" s="104"/>
      <c r="HE8" s="104"/>
      <c r="HF8" s="104"/>
      <c r="HG8" s="104"/>
      <c r="HH8" s="104"/>
      <c r="HI8" s="104"/>
      <c r="HJ8" s="104"/>
      <c r="HK8" s="104"/>
      <c r="HL8" s="104"/>
      <c r="HM8" s="104"/>
      <c r="HN8" s="104"/>
      <c r="HO8" s="104"/>
      <c r="HP8" s="104"/>
      <c r="HQ8" s="104"/>
      <c r="HR8" s="104"/>
      <c r="HS8" s="104"/>
      <c r="HT8" s="104"/>
      <c r="HU8" s="104"/>
      <c r="HV8" s="104"/>
      <c r="HW8" s="104"/>
      <c r="HX8" s="104"/>
      <c r="HY8" s="104"/>
      <c r="HZ8" s="104"/>
      <c r="IA8" s="104"/>
      <c r="IB8" s="104"/>
      <c r="IC8" s="104"/>
      <c r="ID8" s="104"/>
      <c r="IE8" s="104"/>
      <c r="IF8" s="104"/>
      <c r="IG8" s="104"/>
      <c r="IH8" s="104"/>
      <c r="II8" s="104"/>
      <c r="IJ8" s="104"/>
      <c r="IK8" s="104"/>
      <c r="IL8" s="104"/>
      <c r="IM8" s="104"/>
      <c r="IN8" s="104"/>
      <c r="IO8" s="104"/>
      <c r="IP8" s="104"/>
      <c r="IQ8" s="104"/>
      <c r="IR8" s="104"/>
      <c r="IS8" s="104"/>
      <c r="IT8" s="104"/>
      <c r="IU8" s="104"/>
      <c r="IV8" s="104"/>
    </row>
    <row r="9" customFormat="false" ht="13.8" hidden="false" customHeight="false" outlineLevel="0" collapsed="false">
      <c r="B9" s="112" t="s">
        <v>6</v>
      </c>
      <c r="C9" s="113" t="s">
        <v>1</v>
      </c>
      <c r="D9" s="114"/>
      <c r="E9" s="114"/>
      <c r="F9" s="114"/>
      <c r="G9" s="115"/>
      <c r="H9" s="104"/>
      <c r="I9" s="104"/>
      <c r="J9" s="104"/>
      <c r="K9" s="104"/>
      <c r="L9" s="104"/>
      <c r="M9" s="104"/>
      <c r="N9" s="104"/>
      <c r="O9" s="104"/>
      <c r="P9" s="104"/>
      <c r="Q9" s="104"/>
      <c r="R9" s="104"/>
      <c r="S9" s="104"/>
      <c r="T9" s="104"/>
      <c r="U9" s="104"/>
      <c r="V9" s="104"/>
      <c r="W9" s="104"/>
      <c r="X9" s="104"/>
      <c r="Y9" s="104"/>
      <c r="Z9" s="104"/>
      <c r="AA9" s="104"/>
      <c r="AB9" s="104"/>
      <c r="AC9" s="104"/>
      <c r="AD9" s="104"/>
      <c r="AE9" s="104"/>
      <c r="AF9" s="104"/>
      <c r="AG9" s="104"/>
      <c r="AH9" s="104"/>
      <c r="AI9" s="104"/>
      <c r="AJ9" s="104"/>
      <c r="AK9" s="104"/>
      <c r="AL9" s="104"/>
      <c r="AM9" s="104"/>
      <c r="AN9" s="104"/>
      <c r="AO9" s="104"/>
      <c r="AP9" s="104"/>
      <c r="AQ9" s="104"/>
      <c r="AR9" s="104"/>
      <c r="AS9" s="104"/>
      <c r="AT9" s="104"/>
      <c r="AU9" s="104"/>
      <c r="AV9" s="104"/>
      <c r="AW9" s="104"/>
      <c r="AX9" s="104"/>
      <c r="AY9" s="104"/>
      <c r="AZ9" s="104"/>
      <c r="BA9" s="104"/>
      <c r="BB9" s="104"/>
      <c r="BC9" s="104"/>
      <c r="BD9" s="104"/>
      <c r="BE9" s="104"/>
      <c r="BF9" s="104"/>
      <c r="BG9" s="104"/>
      <c r="BH9" s="104"/>
      <c r="BI9" s="104"/>
      <c r="BJ9" s="104"/>
      <c r="BK9" s="104"/>
      <c r="BL9" s="104"/>
      <c r="BM9" s="104"/>
      <c r="BN9" s="104"/>
      <c r="BO9" s="104"/>
      <c r="BP9" s="104"/>
      <c r="BQ9" s="104"/>
      <c r="BR9" s="104"/>
      <c r="BS9" s="104"/>
      <c r="BT9" s="104"/>
      <c r="BU9" s="104"/>
      <c r="BV9" s="104"/>
      <c r="BW9" s="104"/>
      <c r="BX9" s="104"/>
      <c r="BY9" s="104"/>
      <c r="BZ9" s="104"/>
      <c r="CA9" s="104"/>
      <c r="CB9" s="104"/>
      <c r="CC9" s="104"/>
      <c r="CD9" s="104"/>
      <c r="CE9" s="104"/>
      <c r="CF9" s="104"/>
      <c r="CG9" s="104"/>
      <c r="CH9" s="104"/>
      <c r="CI9" s="104"/>
      <c r="CJ9" s="104"/>
      <c r="CK9" s="104"/>
      <c r="CL9" s="104"/>
      <c r="CM9" s="104"/>
      <c r="CN9" s="104"/>
      <c r="CO9" s="104"/>
      <c r="CP9" s="104"/>
      <c r="CQ9" s="104"/>
      <c r="CR9" s="104"/>
      <c r="CS9" s="104"/>
      <c r="CT9" s="104"/>
      <c r="CU9" s="104"/>
      <c r="CV9" s="104"/>
      <c r="CW9" s="104"/>
      <c r="CX9" s="104"/>
      <c r="CY9" s="104"/>
      <c r="CZ9" s="104"/>
      <c r="DA9" s="104"/>
      <c r="DB9" s="104"/>
      <c r="DC9" s="104"/>
      <c r="DD9" s="104"/>
      <c r="DE9" s="104"/>
      <c r="DF9" s="104"/>
      <c r="DG9" s="104"/>
      <c r="DH9" s="104"/>
      <c r="DI9" s="104"/>
      <c r="DJ9" s="104"/>
      <c r="DK9" s="104"/>
      <c r="DL9" s="104"/>
      <c r="DM9" s="104"/>
      <c r="DN9" s="104"/>
      <c r="DO9" s="104"/>
      <c r="DP9" s="104"/>
      <c r="DQ9" s="104"/>
      <c r="DR9" s="104"/>
      <c r="DS9" s="104"/>
      <c r="DT9" s="104"/>
      <c r="DU9" s="104"/>
      <c r="DV9" s="104"/>
      <c r="DW9" s="104"/>
      <c r="DX9" s="104"/>
      <c r="DY9" s="104"/>
      <c r="DZ9" s="104"/>
      <c r="EA9" s="104"/>
      <c r="EB9" s="104"/>
      <c r="EC9" s="104"/>
      <c r="ED9" s="104"/>
      <c r="EE9" s="104"/>
      <c r="EF9" s="104"/>
      <c r="EG9" s="104"/>
      <c r="EH9" s="104"/>
      <c r="EI9" s="104"/>
      <c r="EJ9" s="104"/>
      <c r="EK9" s="104"/>
      <c r="EL9" s="104"/>
      <c r="EM9" s="104"/>
      <c r="EN9" s="104"/>
      <c r="EO9" s="104"/>
      <c r="EP9" s="104"/>
      <c r="EQ9" s="104"/>
      <c r="ER9" s="104"/>
      <c r="ES9" s="104"/>
      <c r="ET9" s="104"/>
      <c r="EU9" s="104"/>
      <c r="EV9" s="104"/>
      <c r="EW9" s="104"/>
      <c r="EX9" s="104"/>
      <c r="EY9" s="104"/>
      <c r="EZ9" s="104"/>
      <c r="FA9" s="104"/>
      <c r="FB9" s="104"/>
      <c r="FC9" s="104"/>
      <c r="FD9" s="104"/>
      <c r="FE9" s="104"/>
      <c r="FF9" s="104"/>
      <c r="FG9" s="104"/>
      <c r="FH9" s="104"/>
      <c r="FI9" s="104"/>
      <c r="FJ9" s="104"/>
      <c r="FK9" s="104"/>
      <c r="FL9" s="104"/>
      <c r="FM9" s="104"/>
      <c r="FN9" s="104"/>
      <c r="FO9" s="104"/>
      <c r="FP9" s="104"/>
      <c r="FQ9" s="104"/>
      <c r="FR9" s="104"/>
      <c r="FS9" s="104"/>
      <c r="FT9" s="104"/>
      <c r="FU9" s="104"/>
      <c r="FV9" s="104"/>
      <c r="FW9" s="104"/>
      <c r="FX9" s="104"/>
      <c r="FY9" s="104"/>
      <c r="FZ9" s="104"/>
      <c r="GA9" s="104"/>
      <c r="GB9" s="104"/>
      <c r="GC9" s="104"/>
      <c r="GD9" s="104"/>
      <c r="GE9" s="104"/>
      <c r="GF9" s="104"/>
      <c r="GG9" s="104"/>
      <c r="GH9" s="104"/>
      <c r="GI9" s="104"/>
      <c r="GJ9" s="104"/>
      <c r="GK9" s="104"/>
      <c r="GL9" s="104"/>
      <c r="GM9" s="104"/>
      <c r="GN9" s="104"/>
      <c r="GO9" s="104"/>
      <c r="GP9" s="104"/>
      <c r="GQ9" s="104"/>
      <c r="GR9" s="104"/>
      <c r="GS9" s="104"/>
      <c r="GT9" s="104"/>
      <c r="GU9" s="104"/>
      <c r="GV9" s="104"/>
      <c r="GW9" s="104"/>
      <c r="GX9" s="104"/>
      <c r="GY9" s="104"/>
      <c r="GZ9" s="104"/>
      <c r="HA9" s="104"/>
      <c r="HB9" s="104"/>
      <c r="HC9" s="104"/>
      <c r="HD9" s="104"/>
      <c r="HE9" s="104"/>
      <c r="HF9" s="104"/>
      <c r="HG9" s="104"/>
      <c r="HH9" s="104"/>
      <c r="HI9" s="104"/>
      <c r="HJ9" s="104"/>
      <c r="HK9" s="104"/>
      <c r="HL9" s="104"/>
      <c r="HM9" s="104"/>
      <c r="HN9" s="104"/>
      <c r="HO9" s="104"/>
      <c r="HP9" s="104"/>
      <c r="HQ9" s="104"/>
      <c r="HR9" s="104"/>
      <c r="HS9" s="104"/>
      <c r="HT9" s="104"/>
      <c r="HU9" s="104"/>
      <c r="HV9" s="104"/>
      <c r="HW9" s="104"/>
      <c r="HX9" s="104"/>
      <c r="HY9" s="104"/>
      <c r="HZ9" s="104"/>
      <c r="IA9" s="104"/>
      <c r="IB9" s="104"/>
      <c r="IC9" s="104"/>
      <c r="ID9" s="104"/>
      <c r="IE9" s="104"/>
      <c r="IF9" s="104"/>
      <c r="IG9" s="104"/>
      <c r="IH9" s="104"/>
      <c r="II9" s="104"/>
      <c r="IJ9" s="104"/>
      <c r="IK9" s="104"/>
      <c r="IL9" s="104"/>
      <c r="IM9" s="104"/>
      <c r="IN9" s="104"/>
      <c r="IO9" s="104"/>
      <c r="IP9" s="104"/>
      <c r="IQ9" s="104"/>
      <c r="IR9" s="104"/>
      <c r="IS9" s="104"/>
      <c r="IT9" s="104"/>
      <c r="IU9" s="104"/>
      <c r="IV9" s="104"/>
    </row>
    <row r="10" customFormat="false" ht="13.8" hidden="false" customHeight="false" outlineLevel="0" collapsed="false">
      <c r="B10" s="116" t="s">
        <v>2507</v>
      </c>
      <c r="C10" s="117" t="s">
        <v>2508</v>
      </c>
      <c r="D10" s="118"/>
      <c r="E10" s="114"/>
      <c r="F10" s="114"/>
      <c r="G10" s="115"/>
      <c r="H10" s="104"/>
      <c r="I10" s="104"/>
      <c r="J10" s="104"/>
      <c r="K10" s="104"/>
      <c r="L10" s="104"/>
      <c r="M10" s="104"/>
      <c r="N10" s="104"/>
      <c r="O10" s="104"/>
      <c r="P10" s="104"/>
      <c r="Q10" s="104"/>
      <c r="R10" s="104"/>
      <c r="S10" s="104"/>
      <c r="T10" s="104"/>
      <c r="U10" s="104"/>
      <c r="V10" s="104"/>
      <c r="W10" s="104"/>
      <c r="X10" s="104"/>
      <c r="Y10" s="104"/>
      <c r="Z10" s="104"/>
      <c r="AA10" s="104"/>
      <c r="AB10" s="104"/>
      <c r="AC10" s="104"/>
      <c r="AD10" s="104"/>
      <c r="AE10" s="104"/>
      <c r="AF10" s="104"/>
      <c r="AG10" s="104"/>
      <c r="AH10" s="104"/>
      <c r="AI10" s="104"/>
      <c r="AJ10" s="104"/>
      <c r="AK10" s="104"/>
      <c r="AL10" s="104"/>
      <c r="AM10" s="104"/>
      <c r="AN10" s="104"/>
      <c r="AO10" s="104"/>
      <c r="AP10" s="104"/>
      <c r="AQ10" s="104"/>
      <c r="AR10" s="104"/>
      <c r="AS10" s="104"/>
      <c r="AT10" s="104"/>
      <c r="AU10" s="104"/>
      <c r="AV10" s="104"/>
      <c r="AW10" s="104"/>
      <c r="AX10" s="104"/>
      <c r="AY10" s="104"/>
      <c r="AZ10" s="104"/>
      <c r="BA10" s="104"/>
      <c r="BB10" s="104"/>
      <c r="BC10" s="104"/>
      <c r="BD10" s="104"/>
      <c r="BE10" s="104"/>
      <c r="BF10" s="104"/>
      <c r="BG10" s="104"/>
      <c r="BH10" s="104"/>
      <c r="BI10" s="104"/>
      <c r="BJ10" s="104"/>
      <c r="BK10" s="104"/>
      <c r="BL10" s="104"/>
      <c r="BM10" s="104"/>
      <c r="BN10" s="104"/>
      <c r="BO10" s="104"/>
      <c r="BP10" s="104"/>
      <c r="BQ10" s="104"/>
      <c r="BR10" s="104"/>
      <c r="BS10" s="104"/>
      <c r="BT10" s="104"/>
      <c r="BU10" s="104"/>
      <c r="BV10" s="104"/>
      <c r="BW10" s="104"/>
      <c r="BX10" s="104"/>
      <c r="BY10" s="104"/>
      <c r="BZ10" s="104"/>
      <c r="CA10" s="104"/>
      <c r="CB10" s="104"/>
      <c r="CC10" s="104"/>
      <c r="CD10" s="104"/>
      <c r="CE10" s="104"/>
      <c r="CF10" s="104"/>
      <c r="CG10" s="104"/>
      <c r="CH10" s="104"/>
      <c r="CI10" s="104"/>
      <c r="CJ10" s="104"/>
      <c r="CK10" s="104"/>
      <c r="CL10" s="104"/>
      <c r="CM10" s="104"/>
      <c r="CN10" s="104"/>
      <c r="CO10" s="104"/>
      <c r="CP10" s="104"/>
      <c r="CQ10" s="104"/>
      <c r="CR10" s="104"/>
      <c r="CS10" s="104"/>
      <c r="CT10" s="104"/>
      <c r="CU10" s="104"/>
      <c r="CV10" s="104"/>
      <c r="CW10" s="104"/>
      <c r="CX10" s="104"/>
      <c r="CY10" s="104"/>
      <c r="CZ10" s="104"/>
      <c r="DA10" s="104"/>
      <c r="DB10" s="104"/>
      <c r="DC10" s="104"/>
      <c r="DD10" s="104"/>
      <c r="DE10" s="104"/>
      <c r="DF10" s="104"/>
      <c r="DG10" s="104"/>
      <c r="DH10" s="104"/>
      <c r="DI10" s="104"/>
      <c r="DJ10" s="104"/>
      <c r="DK10" s="104"/>
      <c r="DL10" s="104"/>
      <c r="DM10" s="104"/>
      <c r="DN10" s="104"/>
      <c r="DO10" s="104"/>
      <c r="DP10" s="104"/>
      <c r="DQ10" s="104"/>
      <c r="DR10" s="104"/>
      <c r="DS10" s="104"/>
      <c r="DT10" s="104"/>
      <c r="DU10" s="104"/>
      <c r="DV10" s="104"/>
      <c r="DW10" s="104"/>
      <c r="DX10" s="104"/>
      <c r="DY10" s="104"/>
      <c r="DZ10" s="104"/>
      <c r="EA10" s="104"/>
      <c r="EB10" s="104"/>
      <c r="EC10" s="104"/>
      <c r="ED10" s="104"/>
      <c r="EE10" s="104"/>
      <c r="EF10" s="104"/>
      <c r="EG10" s="104"/>
      <c r="EH10" s="104"/>
      <c r="EI10" s="104"/>
      <c r="EJ10" s="104"/>
      <c r="EK10" s="104"/>
      <c r="EL10" s="104"/>
      <c r="EM10" s="104"/>
      <c r="EN10" s="104"/>
      <c r="EO10" s="104"/>
      <c r="EP10" s="104"/>
      <c r="EQ10" s="104"/>
      <c r="ER10" s="104"/>
      <c r="ES10" s="104"/>
      <c r="ET10" s="104"/>
      <c r="EU10" s="104"/>
      <c r="EV10" s="104"/>
      <c r="EW10" s="104"/>
      <c r="EX10" s="104"/>
      <c r="EY10" s="104"/>
      <c r="EZ10" s="104"/>
      <c r="FA10" s="104"/>
      <c r="FB10" s="104"/>
      <c r="FC10" s="104"/>
      <c r="FD10" s="104"/>
      <c r="FE10" s="104"/>
      <c r="FF10" s="104"/>
      <c r="FG10" s="104"/>
      <c r="FH10" s="104"/>
      <c r="FI10" s="104"/>
      <c r="FJ10" s="104"/>
      <c r="FK10" s="104"/>
      <c r="FL10" s="104"/>
      <c r="FM10" s="104"/>
      <c r="FN10" s="104"/>
      <c r="FO10" s="104"/>
      <c r="FP10" s="104"/>
      <c r="FQ10" s="104"/>
      <c r="FR10" s="104"/>
      <c r="FS10" s="104"/>
      <c r="FT10" s="104"/>
      <c r="FU10" s="104"/>
      <c r="FV10" s="104"/>
      <c r="FW10" s="104"/>
      <c r="FX10" s="104"/>
      <c r="FY10" s="104"/>
      <c r="FZ10" s="104"/>
      <c r="GA10" s="104"/>
      <c r="GB10" s="104"/>
      <c r="GC10" s="104"/>
      <c r="GD10" s="104"/>
      <c r="GE10" s="104"/>
      <c r="GF10" s="104"/>
      <c r="GG10" s="104"/>
      <c r="GH10" s="104"/>
      <c r="GI10" s="104"/>
      <c r="GJ10" s="104"/>
      <c r="GK10" s="104"/>
      <c r="GL10" s="104"/>
      <c r="GM10" s="104"/>
      <c r="GN10" s="104"/>
      <c r="GO10" s="104"/>
      <c r="GP10" s="104"/>
      <c r="GQ10" s="104"/>
      <c r="GR10" s="104"/>
      <c r="GS10" s="104"/>
      <c r="GT10" s="104"/>
      <c r="GU10" s="104"/>
      <c r="GV10" s="104"/>
      <c r="GW10" s="104"/>
      <c r="GX10" s="104"/>
      <c r="GY10" s="104"/>
      <c r="GZ10" s="104"/>
      <c r="HA10" s="104"/>
      <c r="HB10" s="104"/>
      <c r="HC10" s="104"/>
      <c r="HD10" s="104"/>
      <c r="HE10" s="104"/>
      <c r="HF10" s="104"/>
      <c r="HG10" s="104"/>
      <c r="HH10" s="104"/>
      <c r="HI10" s="104"/>
      <c r="HJ10" s="104"/>
      <c r="HK10" s="104"/>
      <c r="HL10" s="104"/>
      <c r="HM10" s="104"/>
      <c r="HN10" s="104"/>
      <c r="HO10" s="104"/>
      <c r="HP10" s="104"/>
      <c r="HQ10" s="104"/>
      <c r="HR10" s="104"/>
      <c r="HS10" s="104"/>
      <c r="HT10" s="104"/>
      <c r="HU10" s="104"/>
      <c r="HV10" s="104"/>
      <c r="HW10" s="104"/>
      <c r="HX10" s="104"/>
      <c r="HY10" s="104"/>
      <c r="HZ10" s="104"/>
      <c r="IA10" s="104"/>
      <c r="IB10" s="104"/>
      <c r="IC10" s="104"/>
      <c r="ID10" s="104"/>
      <c r="IE10" s="104"/>
      <c r="IF10" s="104"/>
      <c r="IG10" s="104"/>
      <c r="IH10" s="104"/>
      <c r="II10" s="104"/>
      <c r="IJ10" s="104"/>
      <c r="IK10" s="104"/>
      <c r="IL10" s="104"/>
      <c r="IM10" s="104"/>
      <c r="IN10" s="104"/>
      <c r="IO10" s="104"/>
      <c r="IP10" s="104"/>
      <c r="IQ10" s="104"/>
      <c r="IR10" s="104"/>
      <c r="IS10" s="104"/>
      <c r="IT10" s="104"/>
      <c r="IU10" s="104"/>
      <c r="IV10" s="104"/>
    </row>
    <row r="11" customFormat="false" ht="13.8" hidden="false" customHeight="false" outlineLevel="0" collapsed="false">
      <c r="A11" s="119"/>
      <c r="B11" s="118"/>
      <c r="C11" s="118"/>
      <c r="D11" s="118"/>
      <c r="E11" s="114"/>
      <c r="F11" s="114"/>
      <c r="G11" s="115"/>
      <c r="H11" s="104"/>
      <c r="I11" s="104"/>
      <c r="J11" s="104"/>
      <c r="K11" s="104"/>
      <c r="L11" s="104"/>
      <c r="M11" s="104"/>
      <c r="N11" s="104"/>
      <c r="O11" s="104"/>
      <c r="P11" s="104"/>
      <c r="Q11" s="104"/>
      <c r="R11" s="104"/>
      <c r="S11" s="104"/>
      <c r="T11" s="104"/>
      <c r="U11" s="104"/>
      <c r="V11" s="104"/>
      <c r="W11" s="104"/>
      <c r="X11" s="104"/>
      <c r="Y11" s="104"/>
      <c r="Z11" s="104"/>
      <c r="AA11" s="104"/>
      <c r="AB11" s="104"/>
      <c r="AC11" s="104"/>
      <c r="AD11" s="104"/>
      <c r="AE11" s="104"/>
      <c r="AF11" s="104"/>
      <c r="AG11" s="104"/>
      <c r="AH11" s="104"/>
      <c r="AI11" s="104"/>
      <c r="AJ11" s="104"/>
      <c r="AK11" s="104"/>
      <c r="AL11" s="104"/>
      <c r="AM11" s="104"/>
      <c r="AN11" s="104"/>
      <c r="AO11" s="104"/>
      <c r="AP11" s="104"/>
      <c r="AQ11" s="104"/>
      <c r="AR11" s="104"/>
      <c r="AS11" s="104"/>
      <c r="AT11" s="104"/>
      <c r="AU11" s="104"/>
      <c r="AV11" s="104"/>
      <c r="AW11" s="104"/>
      <c r="AX11" s="104"/>
      <c r="AY11" s="104"/>
      <c r="AZ11" s="104"/>
      <c r="BA11" s="104"/>
      <c r="BB11" s="104"/>
      <c r="BC11" s="104"/>
      <c r="BD11" s="104"/>
      <c r="BE11" s="104"/>
      <c r="BF11" s="104"/>
      <c r="BG11" s="104"/>
      <c r="BH11" s="104"/>
      <c r="BI11" s="104"/>
      <c r="BJ11" s="104"/>
      <c r="BK11" s="104"/>
      <c r="BL11" s="104"/>
      <c r="BM11" s="104"/>
      <c r="BN11" s="104"/>
      <c r="BO11" s="104"/>
      <c r="BP11" s="104"/>
      <c r="BQ11" s="104"/>
      <c r="BR11" s="104"/>
      <c r="BS11" s="104"/>
      <c r="BT11" s="104"/>
      <c r="BU11" s="104"/>
      <c r="BV11" s="104"/>
      <c r="BW11" s="104"/>
      <c r="BX11" s="104"/>
      <c r="BY11" s="104"/>
      <c r="BZ11" s="104"/>
      <c r="CA11" s="104"/>
      <c r="CB11" s="104"/>
      <c r="CC11" s="104"/>
      <c r="CD11" s="104"/>
      <c r="CE11" s="104"/>
      <c r="CF11" s="104"/>
      <c r="CG11" s="104"/>
      <c r="CH11" s="104"/>
      <c r="CI11" s="104"/>
      <c r="CJ11" s="104"/>
      <c r="CK11" s="104"/>
      <c r="CL11" s="104"/>
      <c r="CM11" s="104"/>
      <c r="CN11" s="104"/>
      <c r="CO11" s="104"/>
      <c r="CP11" s="104"/>
      <c r="CQ11" s="104"/>
      <c r="CR11" s="104"/>
      <c r="CS11" s="104"/>
      <c r="CT11" s="104"/>
      <c r="CU11" s="104"/>
      <c r="CV11" s="104"/>
      <c r="CW11" s="104"/>
      <c r="CX11" s="104"/>
      <c r="CY11" s="104"/>
      <c r="CZ11" s="104"/>
      <c r="DA11" s="104"/>
      <c r="DB11" s="104"/>
      <c r="DC11" s="104"/>
      <c r="DD11" s="104"/>
      <c r="DE11" s="104"/>
      <c r="DF11" s="104"/>
      <c r="DG11" s="104"/>
      <c r="DH11" s="104"/>
      <c r="DI11" s="104"/>
      <c r="DJ11" s="104"/>
      <c r="DK11" s="104"/>
      <c r="DL11" s="104"/>
      <c r="DM11" s="104"/>
      <c r="DN11" s="104"/>
      <c r="DO11" s="104"/>
      <c r="DP11" s="104"/>
      <c r="DQ11" s="104"/>
      <c r="DR11" s="104"/>
      <c r="DS11" s="104"/>
      <c r="DT11" s="104"/>
      <c r="DU11" s="104"/>
      <c r="DV11" s="104"/>
      <c r="DW11" s="104"/>
      <c r="DX11" s="104"/>
      <c r="DY11" s="104"/>
      <c r="DZ11" s="104"/>
      <c r="EA11" s="104"/>
      <c r="EB11" s="104"/>
      <c r="EC11" s="104"/>
      <c r="ED11" s="104"/>
      <c r="EE11" s="104"/>
      <c r="EF11" s="104"/>
      <c r="EG11" s="104"/>
      <c r="EH11" s="104"/>
      <c r="EI11" s="104"/>
      <c r="EJ11" s="104"/>
      <c r="EK11" s="104"/>
      <c r="EL11" s="104"/>
      <c r="EM11" s="104"/>
      <c r="EN11" s="104"/>
      <c r="EO11" s="104"/>
      <c r="EP11" s="104"/>
      <c r="EQ11" s="104"/>
      <c r="ER11" s="104"/>
      <c r="ES11" s="104"/>
      <c r="ET11" s="104"/>
      <c r="EU11" s="104"/>
      <c r="EV11" s="104"/>
      <c r="EW11" s="104"/>
      <c r="EX11" s="104"/>
      <c r="EY11" s="104"/>
      <c r="EZ11" s="104"/>
      <c r="FA11" s="104"/>
      <c r="FB11" s="104"/>
      <c r="FC11" s="104"/>
      <c r="FD11" s="104"/>
      <c r="FE11" s="104"/>
      <c r="FF11" s="104"/>
      <c r="FG11" s="104"/>
      <c r="FH11" s="104"/>
      <c r="FI11" s="104"/>
      <c r="FJ11" s="104"/>
      <c r="FK11" s="104"/>
      <c r="FL11" s="104"/>
      <c r="FM11" s="104"/>
      <c r="FN11" s="104"/>
      <c r="FO11" s="104"/>
      <c r="FP11" s="104"/>
      <c r="FQ11" s="104"/>
      <c r="FR11" s="104"/>
      <c r="FS11" s="104"/>
      <c r="FT11" s="104"/>
      <c r="FU11" s="104"/>
      <c r="FV11" s="104"/>
      <c r="FW11" s="104"/>
      <c r="FX11" s="104"/>
      <c r="FY11" s="104"/>
      <c r="FZ11" s="104"/>
      <c r="GA11" s="104"/>
      <c r="GB11" s="104"/>
      <c r="GC11" s="104"/>
      <c r="GD11" s="104"/>
      <c r="GE11" s="104"/>
      <c r="GF11" s="104"/>
      <c r="GG11" s="104"/>
      <c r="GH11" s="104"/>
      <c r="GI11" s="104"/>
      <c r="GJ11" s="104"/>
      <c r="GK11" s="104"/>
      <c r="GL11" s="104"/>
      <c r="GM11" s="104"/>
      <c r="GN11" s="104"/>
      <c r="GO11" s="104"/>
      <c r="GP11" s="104"/>
      <c r="GQ11" s="104"/>
      <c r="GR11" s="104"/>
      <c r="GS11" s="104"/>
      <c r="GT11" s="104"/>
      <c r="GU11" s="104"/>
      <c r="GV11" s="104"/>
      <c r="GW11" s="104"/>
      <c r="GX11" s="104"/>
      <c r="GY11" s="104"/>
      <c r="GZ11" s="104"/>
      <c r="HA11" s="104"/>
      <c r="HB11" s="104"/>
      <c r="HC11" s="104"/>
      <c r="HD11" s="104"/>
      <c r="HE11" s="104"/>
      <c r="HF11" s="104"/>
      <c r="HG11" s="104"/>
      <c r="HH11" s="104"/>
      <c r="HI11" s="104"/>
      <c r="HJ11" s="104"/>
      <c r="HK11" s="104"/>
      <c r="HL11" s="104"/>
      <c r="HM11" s="104"/>
      <c r="HN11" s="104"/>
      <c r="HO11" s="104"/>
      <c r="HP11" s="104"/>
      <c r="HQ11" s="104"/>
      <c r="HR11" s="104"/>
      <c r="HS11" s="104"/>
      <c r="HT11" s="104"/>
      <c r="HU11" s="104"/>
      <c r="HV11" s="104"/>
      <c r="HW11" s="104"/>
      <c r="HX11" s="104"/>
      <c r="HY11" s="104"/>
      <c r="HZ11" s="104"/>
      <c r="IA11" s="104"/>
      <c r="IB11" s="104"/>
      <c r="IC11" s="104"/>
      <c r="ID11" s="104"/>
      <c r="IE11" s="104"/>
      <c r="IF11" s="104"/>
      <c r="IG11" s="104"/>
      <c r="IH11" s="104"/>
      <c r="II11" s="104"/>
      <c r="IJ11" s="104"/>
      <c r="IK11" s="104"/>
      <c r="IL11" s="104"/>
      <c r="IM11" s="104"/>
      <c r="IN11" s="104"/>
      <c r="IO11" s="104"/>
      <c r="IP11" s="104"/>
      <c r="IQ11" s="104"/>
      <c r="IR11" s="104"/>
      <c r="IS11" s="104"/>
      <c r="IT11" s="104"/>
      <c r="IU11" s="104"/>
      <c r="IV11" s="104"/>
    </row>
    <row r="13" customFormat="false" ht="13.8" hidden="false" customHeight="false" outlineLevel="0" collapsed="false">
      <c r="B13" s="120" t="s">
        <v>2461</v>
      </c>
      <c r="C13" s="121" t="s">
        <v>2509</v>
      </c>
      <c r="D13" s="121" t="s">
        <v>2510</v>
      </c>
    </row>
    <row r="14" customFormat="false" ht="13.8" hidden="false" customHeight="false" outlineLevel="0" collapsed="false">
      <c r="B14" s="122"/>
      <c r="C14" s="123"/>
      <c r="D14" s="124"/>
    </row>
    <row r="15" customFormat="false" ht="13.8" hidden="false" customHeight="false" outlineLevel="0" collapsed="false">
      <c r="B15" s="122" t="n">
        <v>1</v>
      </c>
      <c r="C15" s="123" t="s">
        <v>2511</v>
      </c>
      <c r="D15" s="124"/>
    </row>
    <row r="16" customFormat="false" ht="13.8" hidden="false" customHeight="false" outlineLevel="0" collapsed="false">
      <c r="B16" s="122" t="n">
        <v>2</v>
      </c>
      <c r="C16" s="123" t="s">
        <v>2512</v>
      </c>
      <c r="D16" s="124"/>
    </row>
    <row r="17" customFormat="false" ht="13.8" hidden="false" customHeight="false" outlineLevel="0" collapsed="false">
      <c r="B17" s="122" t="n">
        <v>3</v>
      </c>
      <c r="C17" s="123" t="s">
        <v>2513</v>
      </c>
      <c r="D17" s="124"/>
    </row>
    <row r="18" customFormat="false" ht="13.8" hidden="false" customHeight="false" outlineLevel="0" collapsed="false">
      <c r="B18" s="122" t="n">
        <v>4</v>
      </c>
      <c r="C18" s="123" t="s">
        <v>2514</v>
      </c>
      <c r="D18" s="124"/>
    </row>
    <row r="19" customFormat="false" ht="13.8" hidden="false" customHeight="false" outlineLevel="0" collapsed="false">
      <c r="B19" s="122" t="n">
        <v>5</v>
      </c>
      <c r="C19" s="123" t="s">
        <v>2515</v>
      </c>
      <c r="D19" s="124"/>
    </row>
    <row r="20" customFormat="false" ht="13.8" hidden="false" customHeight="false" outlineLevel="0" collapsed="false">
      <c r="B20" s="122" t="n">
        <v>6</v>
      </c>
      <c r="C20" s="123" t="s">
        <v>2516</v>
      </c>
      <c r="D20" s="124"/>
    </row>
    <row r="21" customFormat="false" ht="13.8" hidden="false" customHeight="false" outlineLevel="0" collapsed="false">
      <c r="B21" s="125"/>
      <c r="C21" s="126" t="s">
        <v>2517</v>
      </c>
      <c r="D21" s="127"/>
    </row>
    <row r="22" customFormat="false" ht="13.8" hidden="false" customHeight="false" outlineLevel="0" collapsed="false">
      <c r="B22" s="125"/>
      <c r="C22" s="126" t="s">
        <v>2518</v>
      </c>
      <c r="D22" s="127"/>
    </row>
    <row r="23" customFormat="false" ht="13.8" hidden="false" customHeight="false" outlineLevel="0" collapsed="false">
      <c r="B23" s="125"/>
      <c r="C23" s="126" t="s">
        <v>2519</v>
      </c>
      <c r="D23" s="127"/>
    </row>
    <row r="24" customFormat="false" ht="13.8" hidden="false" customHeight="false" outlineLevel="0" collapsed="false">
      <c r="B24" s="125"/>
      <c r="C24" s="126" t="s">
        <v>2520</v>
      </c>
      <c r="D24" s="127"/>
    </row>
    <row r="25" customFormat="false" ht="13.8" hidden="false" customHeight="false" outlineLevel="0" collapsed="false">
      <c r="B25" s="128"/>
      <c r="C25" s="128"/>
      <c r="D25" s="129"/>
    </row>
    <row r="26" customFormat="false" ht="13.8" hidden="false" customHeight="false" outlineLevel="0" collapsed="false">
      <c r="B26" s="130" t="s">
        <v>2521</v>
      </c>
      <c r="C26" s="130"/>
      <c r="D26" s="131" t="n">
        <f aca="false">((1+AC+S+RI)*(1+DF)*(1+LUCRO)/(1-I))-1</f>
        <v>0</v>
      </c>
    </row>
    <row r="27" customFormat="false" ht="13.8" hidden="false" customHeight="false" outlineLevel="0" collapsed="false">
      <c r="B27" s="132" t="s">
        <v>2522</v>
      </c>
      <c r="C27" s="132"/>
      <c r="D27" s="133" t="n">
        <f aca="false">D26</f>
        <v>0</v>
      </c>
    </row>
    <row r="28" customFormat="false" ht="13.8" hidden="false" customHeight="false" outlineLevel="0" collapsed="false">
      <c r="B28" s="134"/>
      <c r="C28" s="134"/>
      <c r="D28" s="134"/>
    </row>
    <row r="29" customFormat="false" ht="13.8" hidden="false" customHeight="true" outlineLevel="0" collapsed="false">
      <c r="B29" s="121" t="s">
        <v>2523</v>
      </c>
      <c r="C29" s="121"/>
      <c r="D29" s="121"/>
    </row>
    <row r="30" customFormat="false" ht="15" hidden="false" customHeight="false" outlineLevel="0" collapsed="false">
      <c r="B30" s="135"/>
      <c r="C30" s="135"/>
      <c r="D30" s="136"/>
    </row>
    <row r="31" customFormat="false" ht="15" hidden="false" customHeight="false" outlineLevel="0" collapsed="false">
      <c r="B31" s="135"/>
      <c r="C31" s="137"/>
      <c r="D31" s="136"/>
    </row>
    <row r="32" customFormat="false" ht="15" hidden="false" customHeight="false" outlineLevel="0" collapsed="false">
      <c r="B32" s="135"/>
      <c r="C32" s="137"/>
      <c r="D32" s="136"/>
    </row>
    <row r="33" customFormat="false" ht="15" hidden="false" customHeight="false" outlineLevel="0" collapsed="false">
      <c r="B33" s="135"/>
      <c r="C33" s="137"/>
      <c r="D33" s="136"/>
    </row>
    <row r="34" customFormat="false" ht="15" hidden="false" customHeight="false" outlineLevel="0" collapsed="false">
      <c r="B34" s="135"/>
      <c r="C34" s="137"/>
      <c r="D34" s="136"/>
    </row>
    <row r="35" customFormat="false" ht="15" hidden="false" customHeight="false" outlineLevel="0" collapsed="false">
      <c r="B35" s="135"/>
      <c r="C35" s="137"/>
      <c r="D35" s="136"/>
    </row>
    <row r="36" customFormat="false" ht="15" hidden="false" customHeight="false" outlineLevel="0" collapsed="false">
      <c r="B36" s="138" t="s">
        <v>2524</v>
      </c>
      <c r="C36" s="139"/>
      <c r="D36" s="139"/>
    </row>
    <row r="37" customFormat="false" ht="15" hidden="false" customHeight="false" outlineLevel="0" collapsed="false">
      <c r="B37" s="138" t="s">
        <v>2525</v>
      </c>
      <c r="C37" s="139"/>
      <c r="D37" s="139"/>
    </row>
    <row r="38" customFormat="false" ht="15" hidden="false" customHeight="false" outlineLevel="0" collapsed="false">
      <c r="B38" s="138" t="s">
        <v>2526</v>
      </c>
      <c r="C38" s="139"/>
      <c r="D38" s="139"/>
    </row>
    <row r="39" customFormat="false" ht="15" hidden="false" customHeight="false" outlineLevel="0" collapsed="false">
      <c r="B39" s="138" t="s">
        <v>2527</v>
      </c>
      <c r="C39" s="139"/>
      <c r="D39" s="139"/>
    </row>
    <row r="40" customFormat="false" ht="15" hidden="false" customHeight="false" outlineLevel="0" collapsed="false">
      <c r="B40" s="138" t="s">
        <v>2528</v>
      </c>
      <c r="C40" s="139"/>
      <c r="D40" s="139"/>
    </row>
    <row r="41" customFormat="false" ht="15" hidden="false" customHeight="false" outlineLevel="0" collapsed="false">
      <c r="B41" s="138" t="s">
        <v>2529</v>
      </c>
      <c r="C41" s="139"/>
      <c r="D41" s="139"/>
    </row>
    <row r="42" customFormat="false" ht="31.5" hidden="false" customHeight="true" outlineLevel="0" collapsed="false">
      <c r="B42" s="138"/>
      <c r="C42" s="139"/>
      <c r="D42" s="139"/>
    </row>
    <row r="43" customFormat="false" ht="72" hidden="false" customHeight="true" outlineLevel="0" collapsed="false">
      <c r="B43" s="140" t="s">
        <v>2530</v>
      </c>
      <c r="C43" s="140"/>
      <c r="D43" s="140"/>
      <c r="E43" s="141"/>
      <c r="F43" s="141"/>
      <c r="G43" s="141"/>
      <c r="H43" s="141"/>
      <c r="I43" s="141"/>
      <c r="J43" s="141"/>
      <c r="K43" s="141"/>
    </row>
    <row r="44" customFormat="false" ht="13.5" hidden="false" customHeight="true" outlineLevel="0" collapsed="false">
      <c r="B44" s="142"/>
      <c r="C44" s="143"/>
      <c r="D44" s="136"/>
    </row>
    <row r="45" customFormat="false" ht="15.75" hidden="false" customHeight="false" outlineLevel="0" collapsed="false">
      <c r="B45" s="142"/>
      <c r="C45" s="143"/>
      <c r="D45" s="136"/>
    </row>
    <row r="53" customFormat="false" ht="12.75" hidden="false" customHeight="false" outlineLevel="0" collapsed="false">
      <c r="D53" s="144"/>
    </row>
    <row r="54" customFormat="false" ht="12.75" hidden="false" customHeight="false" outlineLevel="0" collapsed="false">
      <c r="D54" s="145"/>
    </row>
  </sheetData>
  <mergeCells count="9">
    <mergeCell ref="B2:D2"/>
    <mergeCell ref="C4:D4"/>
    <mergeCell ref="C5:D5"/>
    <mergeCell ref="C6:D6"/>
    <mergeCell ref="B26:C26"/>
    <mergeCell ref="B27:C27"/>
    <mergeCell ref="B28:D28"/>
    <mergeCell ref="B29:D29"/>
    <mergeCell ref="B43:D43"/>
  </mergeCells>
  <conditionalFormatting sqref="D26:D27">
    <cfRule type="cellIs" priority="2" operator="equal" aboveAverage="0" equalAverage="0" bottom="0" percent="0" rank="0" text="" dxfId="0">
      <formula>#ref!</formula>
    </cfRule>
    <cfRule type="cellIs" priority="3" operator="lessThanOrEqual" aboveAverage="0" equalAverage="0" bottom="0" percent="0" rank="0" text="" dxfId="3">
      <formula>#ref!</formula>
    </cfRule>
    <cfRule type="cellIs" priority="4" operator="greaterThan" aboveAverage="0" equalAverage="0" bottom="0" percent="0" rank="0" text="" dxfId="4">
      <formula>#ref!</formula>
    </cfRule>
  </conditionalFormatting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&amp;C&amp;"Times New Roman,Normal"&amp;12&amp;A</oddHeader>
    <oddFooter>&amp;C&amp;"Times New Roman,Normal"&amp;12Página &amp;P</oddFooter>
  </headerFooter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IV45"/>
  <sheetViews>
    <sheetView showFormulas="false" showGridLines="true" showRowColHeaders="true" showZeros="true" rightToLeft="false" tabSelected="true" showOutlineSymbols="true" defaultGridColor="true" view="pageBreakPreview" topLeftCell="A7" colorId="64" zoomScale="100" zoomScaleNormal="100" zoomScalePageLayoutView="100" workbookViewId="0">
      <selection pane="topLeft" activeCell="I35" activeCellId="0" sqref="I35"/>
    </sheetView>
  </sheetViews>
  <sheetFormatPr defaultColWidth="8.05859375" defaultRowHeight="12.75" zeroHeight="false" outlineLevelRow="0" outlineLevelCol="0"/>
  <cols>
    <col collapsed="false" customWidth="true" hidden="false" outlineLevel="0" max="1" min="1" style="100" width="2.47"/>
    <col collapsed="false" customWidth="true" hidden="false" outlineLevel="0" max="2" min="2" style="100" width="14.42"/>
    <col collapsed="false" customWidth="true" hidden="false" outlineLevel="0" max="3" min="3" style="100" width="63.04"/>
    <col collapsed="false" customWidth="true" hidden="false" outlineLevel="0" max="4" min="4" style="100" width="12.48"/>
    <col collapsed="false" customWidth="false" hidden="false" outlineLevel="0" max="256" min="5" style="100" width="8.06"/>
  </cols>
  <sheetData>
    <row r="1" customFormat="false" ht="13.8" hidden="false" customHeight="false" outlineLevel="0" collapsed="false">
      <c r="A1" s="101"/>
      <c r="B1" s="102"/>
      <c r="C1" s="103"/>
      <c r="D1" s="103"/>
      <c r="E1" s="104"/>
      <c r="F1" s="104"/>
      <c r="G1" s="104"/>
      <c r="H1" s="104"/>
      <c r="I1" s="104"/>
      <c r="J1" s="104"/>
      <c r="K1" s="104"/>
      <c r="L1" s="104"/>
      <c r="M1" s="104"/>
      <c r="N1" s="104"/>
      <c r="O1" s="104"/>
      <c r="P1" s="104"/>
      <c r="Q1" s="104"/>
      <c r="R1" s="104"/>
      <c r="S1" s="104"/>
      <c r="T1" s="104"/>
      <c r="U1" s="104"/>
      <c r="V1" s="104"/>
      <c r="W1" s="104"/>
      <c r="X1" s="104"/>
      <c r="Y1" s="104"/>
      <c r="Z1" s="104"/>
      <c r="AA1" s="104"/>
      <c r="AB1" s="104"/>
      <c r="AC1" s="104"/>
      <c r="AD1" s="104"/>
      <c r="AE1" s="104"/>
      <c r="AF1" s="104"/>
      <c r="AG1" s="104"/>
      <c r="AH1" s="104"/>
      <c r="AI1" s="104"/>
      <c r="AJ1" s="104"/>
      <c r="AK1" s="104"/>
      <c r="AL1" s="104"/>
      <c r="AM1" s="104"/>
      <c r="AN1" s="104"/>
      <c r="AO1" s="104"/>
      <c r="AP1" s="104"/>
      <c r="AQ1" s="104"/>
      <c r="AR1" s="104"/>
      <c r="AS1" s="104"/>
      <c r="AT1" s="104"/>
      <c r="AU1" s="104"/>
      <c r="AV1" s="104"/>
      <c r="AW1" s="104"/>
      <c r="AX1" s="104"/>
      <c r="AY1" s="104"/>
      <c r="AZ1" s="104"/>
      <c r="BA1" s="104"/>
      <c r="BB1" s="104"/>
      <c r="BC1" s="104"/>
      <c r="BD1" s="104"/>
      <c r="BE1" s="104"/>
      <c r="BF1" s="104"/>
      <c r="BG1" s="104"/>
      <c r="BH1" s="104"/>
      <c r="BI1" s="104"/>
      <c r="BJ1" s="104"/>
      <c r="BK1" s="104"/>
      <c r="BL1" s="104"/>
      <c r="BM1" s="104"/>
      <c r="BN1" s="104"/>
      <c r="BO1" s="104"/>
      <c r="BP1" s="104"/>
      <c r="BQ1" s="104"/>
      <c r="BR1" s="104"/>
      <c r="BS1" s="104"/>
      <c r="BT1" s="104"/>
      <c r="BU1" s="104"/>
      <c r="BV1" s="104"/>
      <c r="BW1" s="104"/>
      <c r="BX1" s="104"/>
      <c r="BY1" s="104"/>
      <c r="BZ1" s="104"/>
      <c r="CA1" s="104"/>
      <c r="CB1" s="104"/>
      <c r="CC1" s="104"/>
      <c r="CD1" s="104"/>
      <c r="CE1" s="104"/>
      <c r="CF1" s="104"/>
      <c r="CG1" s="104"/>
      <c r="CH1" s="104"/>
      <c r="CI1" s="104"/>
      <c r="CJ1" s="104"/>
      <c r="CK1" s="104"/>
      <c r="CL1" s="104"/>
      <c r="CM1" s="104"/>
      <c r="CN1" s="104"/>
      <c r="CO1" s="104"/>
      <c r="CP1" s="104"/>
      <c r="CQ1" s="104"/>
      <c r="CR1" s="104"/>
      <c r="CS1" s="104"/>
      <c r="CT1" s="104"/>
      <c r="CU1" s="104"/>
      <c r="CV1" s="104"/>
      <c r="CW1" s="104"/>
      <c r="CX1" s="104"/>
      <c r="CY1" s="104"/>
      <c r="CZ1" s="104"/>
      <c r="DA1" s="104"/>
      <c r="DB1" s="104"/>
      <c r="DC1" s="104"/>
      <c r="DD1" s="104"/>
      <c r="DE1" s="104"/>
      <c r="DF1" s="104"/>
      <c r="DG1" s="104"/>
      <c r="DH1" s="104"/>
      <c r="DI1" s="104"/>
      <c r="DJ1" s="104"/>
      <c r="DK1" s="104"/>
      <c r="DL1" s="104"/>
      <c r="DM1" s="104"/>
      <c r="DN1" s="104"/>
      <c r="DO1" s="104"/>
      <c r="DP1" s="104"/>
      <c r="DQ1" s="104"/>
      <c r="DR1" s="104"/>
      <c r="DS1" s="104"/>
      <c r="DT1" s="104"/>
      <c r="DU1" s="104"/>
      <c r="DV1" s="104"/>
      <c r="DW1" s="104"/>
      <c r="DX1" s="104"/>
      <c r="DY1" s="104"/>
      <c r="DZ1" s="104"/>
      <c r="EA1" s="104"/>
      <c r="EB1" s="104"/>
      <c r="EC1" s="104"/>
      <c r="ED1" s="104"/>
      <c r="EE1" s="104"/>
      <c r="EF1" s="104"/>
      <c r="EG1" s="104"/>
      <c r="EH1" s="104"/>
      <c r="EI1" s="104"/>
      <c r="EJ1" s="104"/>
      <c r="EK1" s="104"/>
      <c r="EL1" s="104"/>
      <c r="EM1" s="104"/>
      <c r="EN1" s="104"/>
      <c r="EO1" s="104"/>
      <c r="EP1" s="104"/>
      <c r="EQ1" s="104"/>
      <c r="ER1" s="104"/>
      <c r="ES1" s="104"/>
      <c r="ET1" s="104"/>
      <c r="EU1" s="104"/>
      <c r="EV1" s="104"/>
      <c r="EW1" s="104"/>
      <c r="EX1" s="104"/>
      <c r="EY1" s="104"/>
      <c r="EZ1" s="104"/>
      <c r="FA1" s="104"/>
      <c r="FB1" s="104"/>
      <c r="FC1" s="104"/>
      <c r="FD1" s="104"/>
      <c r="FE1" s="104"/>
      <c r="FF1" s="104"/>
      <c r="FG1" s="104"/>
      <c r="FH1" s="104"/>
      <c r="FI1" s="104"/>
      <c r="FJ1" s="104"/>
      <c r="FK1" s="104"/>
      <c r="FL1" s="104"/>
      <c r="FM1" s="104"/>
      <c r="FN1" s="104"/>
      <c r="FO1" s="104"/>
      <c r="FP1" s="104"/>
      <c r="FQ1" s="104"/>
      <c r="FR1" s="104"/>
      <c r="FS1" s="104"/>
      <c r="FT1" s="104"/>
      <c r="FU1" s="104"/>
      <c r="FV1" s="104"/>
      <c r="FW1" s="104"/>
      <c r="FX1" s="104"/>
      <c r="FY1" s="104"/>
      <c r="FZ1" s="104"/>
      <c r="GA1" s="104"/>
      <c r="GB1" s="104"/>
      <c r="GC1" s="104"/>
      <c r="GD1" s="104"/>
      <c r="GE1" s="104"/>
      <c r="GF1" s="104"/>
      <c r="GG1" s="104"/>
      <c r="GH1" s="104"/>
      <c r="GI1" s="104"/>
      <c r="GJ1" s="104"/>
      <c r="GK1" s="104"/>
      <c r="GL1" s="104"/>
      <c r="GM1" s="104"/>
      <c r="GN1" s="104"/>
      <c r="GO1" s="104"/>
      <c r="GP1" s="104"/>
      <c r="GQ1" s="104"/>
      <c r="GR1" s="104"/>
      <c r="GS1" s="104"/>
      <c r="GT1" s="104"/>
      <c r="GU1" s="104"/>
      <c r="GV1" s="104"/>
      <c r="GW1" s="104"/>
      <c r="GX1" s="104"/>
      <c r="GY1" s="104"/>
      <c r="GZ1" s="104"/>
      <c r="HA1" s="104"/>
      <c r="HB1" s="104"/>
      <c r="HC1" s="104"/>
      <c r="HD1" s="104"/>
      <c r="HE1" s="104"/>
      <c r="HF1" s="104"/>
      <c r="HG1" s="104"/>
      <c r="HH1" s="104"/>
      <c r="HI1" s="104"/>
      <c r="HJ1" s="104"/>
      <c r="HK1" s="104"/>
      <c r="HL1" s="104"/>
      <c r="HM1" s="104"/>
      <c r="HN1" s="104"/>
      <c r="HO1" s="104"/>
      <c r="HP1" s="104"/>
      <c r="HQ1" s="104"/>
      <c r="HR1" s="104"/>
      <c r="HS1" s="104"/>
      <c r="HT1" s="104"/>
      <c r="HU1" s="104"/>
      <c r="HV1" s="104"/>
      <c r="HW1" s="104"/>
      <c r="HX1" s="104"/>
      <c r="HY1" s="104"/>
      <c r="HZ1" s="104"/>
      <c r="IA1" s="104"/>
      <c r="IB1" s="104"/>
      <c r="IC1" s="104"/>
      <c r="ID1" s="104"/>
      <c r="IE1" s="104"/>
      <c r="IF1" s="104"/>
      <c r="IG1" s="104"/>
      <c r="IH1" s="104"/>
      <c r="II1" s="104"/>
      <c r="IJ1" s="104"/>
      <c r="IK1" s="104"/>
      <c r="IL1" s="104"/>
      <c r="IM1" s="104"/>
      <c r="IN1" s="104"/>
      <c r="IO1" s="104"/>
      <c r="IP1" s="104"/>
      <c r="IQ1" s="104"/>
      <c r="IR1" s="104"/>
      <c r="IS1" s="104"/>
      <c r="IT1" s="104"/>
      <c r="IU1" s="104"/>
      <c r="IV1" s="104"/>
    </row>
    <row r="2" customFormat="false" ht="13.8" hidden="false" customHeight="false" outlineLevel="0" collapsed="false">
      <c r="A2" s="105"/>
      <c r="B2" s="106"/>
      <c r="C2" s="106"/>
      <c r="D2" s="106"/>
      <c r="E2" s="104"/>
      <c r="F2" s="104"/>
      <c r="G2" s="104"/>
      <c r="H2" s="104"/>
      <c r="I2" s="104"/>
      <c r="J2" s="104"/>
      <c r="K2" s="104"/>
      <c r="L2" s="104"/>
      <c r="M2" s="104"/>
      <c r="N2" s="104"/>
      <c r="O2" s="104"/>
      <c r="P2" s="104"/>
      <c r="Q2" s="104"/>
      <c r="R2" s="104"/>
      <c r="S2" s="104"/>
      <c r="T2" s="104"/>
      <c r="U2" s="104"/>
      <c r="V2" s="104"/>
      <c r="W2" s="104"/>
      <c r="X2" s="104"/>
      <c r="Y2" s="104"/>
      <c r="Z2" s="104"/>
      <c r="AA2" s="104"/>
      <c r="AB2" s="104"/>
      <c r="AC2" s="104"/>
      <c r="AD2" s="104"/>
      <c r="AE2" s="104"/>
      <c r="AF2" s="104"/>
      <c r="AG2" s="104"/>
      <c r="AH2" s="104"/>
      <c r="AI2" s="104"/>
      <c r="AJ2" s="104"/>
      <c r="AK2" s="104"/>
      <c r="AL2" s="104"/>
      <c r="AM2" s="104"/>
      <c r="AN2" s="104"/>
      <c r="AO2" s="104"/>
      <c r="AP2" s="104"/>
      <c r="AQ2" s="104"/>
      <c r="AR2" s="104"/>
      <c r="AS2" s="104"/>
      <c r="AT2" s="104"/>
      <c r="AU2" s="104"/>
      <c r="AV2" s="104"/>
      <c r="AW2" s="104"/>
      <c r="AX2" s="104"/>
      <c r="AY2" s="104"/>
      <c r="AZ2" s="104"/>
      <c r="BA2" s="104"/>
      <c r="BB2" s="104"/>
      <c r="BC2" s="104"/>
      <c r="BD2" s="104"/>
      <c r="BE2" s="104"/>
      <c r="BF2" s="104"/>
      <c r="BG2" s="104"/>
      <c r="BH2" s="104"/>
      <c r="BI2" s="104"/>
      <c r="BJ2" s="104"/>
      <c r="BK2" s="104"/>
      <c r="BL2" s="104"/>
      <c r="BM2" s="104"/>
      <c r="BN2" s="104"/>
      <c r="BO2" s="104"/>
      <c r="BP2" s="104"/>
      <c r="BQ2" s="104"/>
      <c r="BR2" s="104"/>
      <c r="BS2" s="104"/>
      <c r="BT2" s="104"/>
      <c r="BU2" s="104"/>
      <c r="BV2" s="104"/>
      <c r="BW2" s="104"/>
      <c r="BX2" s="104"/>
      <c r="BY2" s="104"/>
      <c r="BZ2" s="104"/>
      <c r="CA2" s="104"/>
      <c r="CB2" s="104"/>
      <c r="CC2" s="104"/>
      <c r="CD2" s="104"/>
      <c r="CE2" s="104"/>
      <c r="CF2" s="104"/>
      <c r="CG2" s="104"/>
      <c r="CH2" s="104"/>
      <c r="CI2" s="104"/>
      <c r="CJ2" s="104"/>
      <c r="CK2" s="104"/>
      <c r="CL2" s="104"/>
      <c r="CM2" s="104"/>
      <c r="CN2" s="104"/>
      <c r="CO2" s="104"/>
      <c r="CP2" s="104"/>
      <c r="CQ2" s="104"/>
      <c r="CR2" s="104"/>
      <c r="CS2" s="104"/>
      <c r="CT2" s="104"/>
      <c r="CU2" s="104"/>
      <c r="CV2" s="104"/>
      <c r="CW2" s="104"/>
      <c r="CX2" s="104"/>
      <c r="CY2" s="104"/>
      <c r="CZ2" s="104"/>
      <c r="DA2" s="104"/>
      <c r="DB2" s="104"/>
      <c r="DC2" s="104"/>
      <c r="DD2" s="104"/>
      <c r="DE2" s="104"/>
      <c r="DF2" s="104"/>
      <c r="DG2" s="104"/>
      <c r="DH2" s="104"/>
      <c r="DI2" s="104"/>
      <c r="DJ2" s="104"/>
      <c r="DK2" s="104"/>
      <c r="DL2" s="104"/>
      <c r="DM2" s="104"/>
      <c r="DN2" s="104"/>
      <c r="DO2" s="104"/>
      <c r="DP2" s="104"/>
      <c r="DQ2" s="104"/>
      <c r="DR2" s="104"/>
      <c r="DS2" s="104"/>
      <c r="DT2" s="104"/>
      <c r="DU2" s="104"/>
      <c r="DV2" s="104"/>
      <c r="DW2" s="104"/>
      <c r="DX2" s="104"/>
      <c r="DY2" s="104"/>
      <c r="DZ2" s="104"/>
      <c r="EA2" s="104"/>
      <c r="EB2" s="104"/>
      <c r="EC2" s="104"/>
      <c r="ED2" s="104"/>
      <c r="EE2" s="104"/>
      <c r="EF2" s="104"/>
      <c r="EG2" s="104"/>
      <c r="EH2" s="104"/>
      <c r="EI2" s="104"/>
      <c r="EJ2" s="104"/>
      <c r="EK2" s="104"/>
      <c r="EL2" s="104"/>
      <c r="EM2" s="104"/>
      <c r="EN2" s="104"/>
      <c r="EO2" s="104"/>
      <c r="EP2" s="104"/>
      <c r="EQ2" s="104"/>
      <c r="ER2" s="104"/>
      <c r="ES2" s="104"/>
      <c r="ET2" s="104"/>
      <c r="EU2" s="104"/>
      <c r="EV2" s="104"/>
      <c r="EW2" s="104"/>
      <c r="EX2" s="104"/>
      <c r="EY2" s="104"/>
      <c r="EZ2" s="104"/>
      <c r="FA2" s="104"/>
      <c r="FB2" s="104"/>
      <c r="FC2" s="104"/>
      <c r="FD2" s="104"/>
      <c r="FE2" s="104"/>
      <c r="FF2" s="104"/>
      <c r="FG2" s="104"/>
      <c r="FH2" s="104"/>
      <c r="FI2" s="104"/>
      <c r="FJ2" s="104"/>
      <c r="FK2" s="104"/>
      <c r="FL2" s="104"/>
      <c r="FM2" s="104"/>
      <c r="FN2" s="104"/>
      <c r="FO2" s="104"/>
      <c r="FP2" s="104"/>
      <c r="FQ2" s="104"/>
      <c r="FR2" s="104"/>
      <c r="FS2" s="104"/>
      <c r="FT2" s="104"/>
      <c r="FU2" s="104"/>
      <c r="FV2" s="104"/>
      <c r="FW2" s="104"/>
      <c r="FX2" s="104"/>
      <c r="FY2" s="104"/>
      <c r="FZ2" s="104"/>
      <c r="GA2" s="104"/>
      <c r="GB2" s="104"/>
      <c r="GC2" s="104"/>
      <c r="GD2" s="104"/>
      <c r="GE2" s="104"/>
      <c r="GF2" s="104"/>
      <c r="GG2" s="104"/>
      <c r="GH2" s="104"/>
      <c r="GI2" s="104"/>
      <c r="GJ2" s="104"/>
      <c r="GK2" s="104"/>
      <c r="GL2" s="104"/>
      <c r="GM2" s="104"/>
      <c r="GN2" s="104"/>
      <c r="GO2" s="104"/>
      <c r="GP2" s="104"/>
      <c r="GQ2" s="104"/>
      <c r="GR2" s="104"/>
      <c r="GS2" s="104"/>
      <c r="GT2" s="104"/>
      <c r="GU2" s="104"/>
      <c r="GV2" s="104"/>
      <c r="GW2" s="104"/>
      <c r="GX2" s="104"/>
      <c r="GY2" s="104"/>
      <c r="GZ2" s="104"/>
      <c r="HA2" s="104"/>
      <c r="HB2" s="104"/>
      <c r="HC2" s="104"/>
      <c r="HD2" s="104"/>
      <c r="HE2" s="104"/>
      <c r="HF2" s="104"/>
      <c r="HG2" s="104"/>
      <c r="HH2" s="104"/>
      <c r="HI2" s="104"/>
      <c r="HJ2" s="104"/>
      <c r="HK2" s="104"/>
      <c r="HL2" s="104"/>
      <c r="HM2" s="104"/>
      <c r="HN2" s="104"/>
      <c r="HO2" s="104"/>
      <c r="HP2" s="104"/>
      <c r="HQ2" s="104"/>
      <c r="HR2" s="104"/>
      <c r="HS2" s="104"/>
      <c r="HT2" s="104"/>
      <c r="HU2" s="104"/>
      <c r="HV2" s="104"/>
      <c r="HW2" s="104"/>
      <c r="HX2" s="104"/>
      <c r="HY2" s="104"/>
      <c r="HZ2" s="104"/>
      <c r="IA2" s="104"/>
      <c r="IB2" s="104"/>
      <c r="IC2" s="104"/>
      <c r="ID2" s="104"/>
      <c r="IE2" s="104"/>
      <c r="IF2" s="104"/>
      <c r="IG2" s="104"/>
      <c r="IH2" s="104"/>
      <c r="II2" s="104"/>
      <c r="IJ2" s="104"/>
      <c r="IK2" s="104"/>
      <c r="IL2" s="104"/>
      <c r="IM2" s="104"/>
      <c r="IN2" s="104"/>
      <c r="IO2" s="104"/>
      <c r="IP2" s="104"/>
      <c r="IQ2" s="104"/>
      <c r="IR2" s="104"/>
      <c r="IS2" s="104"/>
      <c r="IT2" s="104"/>
      <c r="IU2" s="104"/>
      <c r="IV2" s="104"/>
    </row>
    <row r="3" customFormat="false" ht="13.8" hidden="false" customHeight="false" outlineLevel="0" collapsed="false">
      <c r="A3" s="105"/>
      <c r="B3" s="107"/>
      <c r="C3" s="107"/>
      <c r="D3" s="107"/>
      <c r="E3" s="104"/>
      <c r="F3" s="104"/>
      <c r="G3" s="104"/>
      <c r="H3" s="104"/>
      <c r="I3" s="104"/>
      <c r="J3" s="104"/>
      <c r="K3" s="104"/>
      <c r="L3" s="104"/>
      <c r="M3" s="104"/>
      <c r="N3" s="104"/>
      <c r="O3" s="104"/>
      <c r="P3" s="104"/>
      <c r="Q3" s="104"/>
      <c r="R3" s="104"/>
      <c r="S3" s="104"/>
      <c r="T3" s="104"/>
      <c r="U3" s="104"/>
      <c r="V3" s="104"/>
      <c r="W3" s="104"/>
      <c r="X3" s="104"/>
      <c r="Y3" s="104"/>
      <c r="Z3" s="104"/>
      <c r="AA3" s="104"/>
      <c r="AB3" s="104"/>
      <c r="AC3" s="104"/>
      <c r="AD3" s="104"/>
      <c r="AE3" s="104"/>
      <c r="AF3" s="104"/>
      <c r="AG3" s="104"/>
      <c r="AH3" s="104"/>
      <c r="AI3" s="104"/>
      <c r="AJ3" s="104"/>
      <c r="AK3" s="104"/>
      <c r="AL3" s="104"/>
      <c r="AM3" s="104"/>
      <c r="AN3" s="104"/>
      <c r="AO3" s="104"/>
      <c r="AP3" s="104"/>
      <c r="AQ3" s="104"/>
      <c r="AR3" s="104"/>
      <c r="AS3" s="104"/>
      <c r="AT3" s="104"/>
      <c r="AU3" s="104"/>
      <c r="AV3" s="104"/>
      <c r="AW3" s="104"/>
      <c r="AX3" s="104"/>
      <c r="AY3" s="104"/>
      <c r="AZ3" s="104"/>
      <c r="BA3" s="104"/>
      <c r="BB3" s="104"/>
      <c r="BC3" s="104"/>
      <c r="BD3" s="104"/>
      <c r="BE3" s="104"/>
      <c r="BF3" s="104"/>
      <c r="BG3" s="104"/>
      <c r="BH3" s="104"/>
      <c r="BI3" s="104"/>
      <c r="BJ3" s="104"/>
      <c r="BK3" s="104"/>
      <c r="BL3" s="104"/>
      <c r="BM3" s="104"/>
      <c r="BN3" s="104"/>
      <c r="BO3" s="104"/>
      <c r="BP3" s="104"/>
      <c r="BQ3" s="104"/>
      <c r="BR3" s="104"/>
      <c r="BS3" s="104"/>
      <c r="BT3" s="104"/>
      <c r="BU3" s="104"/>
      <c r="BV3" s="104"/>
      <c r="BW3" s="104"/>
      <c r="BX3" s="104"/>
      <c r="BY3" s="104"/>
      <c r="BZ3" s="104"/>
      <c r="CA3" s="104"/>
      <c r="CB3" s="104"/>
      <c r="CC3" s="104"/>
      <c r="CD3" s="104"/>
      <c r="CE3" s="104"/>
      <c r="CF3" s="104"/>
      <c r="CG3" s="104"/>
      <c r="CH3" s="104"/>
      <c r="CI3" s="104"/>
      <c r="CJ3" s="104"/>
      <c r="CK3" s="104"/>
      <c r="CL3" s="104"/>
      <c r="CM3" s="104"/>
      <c r="CN3" s="104"/>
      <c r="CO3" s="104"/>
      <c r="CP3" s="104"/>
      <c r="CQ3" s="104"/>
      <c r="CR3" s="104"/>
      <c r="CS3" s="104"/>
      <c r="CT3" s="104"/>
      <c r="CU3" s="104"/>
      <c r="CV3" s="104"/>
      <c r="CW3" s="104"/>
      <c r="CX3" s="104"/>
      <c r="CY3" s="104"/>
      <c r="CZ3" s="104"/>
      <c r="DA3" s="104"/>
      <c r="DB3" s="104"/>
      <c r="DC3" s="104"/>
      <c r="DD3" s="104"/>
      <c r="DE3" s="104"/>
      <c r="DF3" s="104"/>
      <c r="DG3" s="104"/>
      <c r="DH3" s="104"/>
      <c r="DI3" s="104"/>
      <c r="DJ3" s="104"/>
      <c r="DK3" s="104"/>
      <c r="DL3" s="104"/>
      <c r="DM3" s="104"/>
      <c r="DN3" s="104"/>
      <c r="DO3" s="104"/>
      <c r="DP3" s="104"/>
      <c r="DQ3" s="104"/>
      <c r="DR3" s="104"/>
      <c r="DS3" s="104"/>
      <c r="DT3" s="104"/>
      <c r="DU3" s="104"/>
      <c r="DV3" s="104"/>
      <c r="DW3" s="104"/>
      <c r="DX3" s="104"/>
      <c r="DY3" s="104"/>
      <c r="DZ3" s="104"/>
      <c r="EA3" s="104"/>
      <c r="EB3" s="104"/>
      <c r="EC3" s="104"/>
      <c r="ED3" s="104"/>
      <c r="EE3" s="104"/>
      <c r="EF3" s="104"/>
      <c r="EG3" s="104"/>
      <c r="EH3" s="104"/>
      <c r="EI3" s="104"/>
      <c r="EJ3" s="104"/>
      <c r="EK3" s="104"/>
      <c r="EL3" s="104"/>
      <c r="EM3" s="104"/>
      <c r="EN3" s="104"/>
      <c r="EO3" s="104"/>
      <c r="EP3" s="104"/>
      <c r="EQ3" s="104"/>
      <c r="ER3" s="104"/>
      <c r="ES3" s="104"/>
      <c r="ET3" s="104"/>
      <c r="EU3" s="104"/>
      <c r="EV3" s="104"/>
      <c r="EW3" s="104"/>
      <c r="EX3" s="104"/>
      <c r="EY3" s="104"/>
      <c r="EZ3" s="104"/>
      <c r="FA3" s="104"/>
      <c r="FB3" s="104"/>
      <c r="FC3" s="104"/>
      <c r="FD3" s="104"/>
      <c r="FE3" s="104"/>
      <c r="FF3" s="104"/>
      <c r="FG3" s="104"/>
      <c r="FH3" s="104"/>
      <c r="FI3" s="104"/>
      <c r="FJ3" s="104"/>
      <c r="FK3" s="104"/>
      <c r="FL3" s="104"/>
      <c r="FM3" s="104"/>
      <c r="FN3" s="104"/>
      <c r="FO3" s="104"/>
      <c r="FP3" s="104"/>
      <c r="FQ3" s="104"/>
      <c r="FR3" s="104"/>
      <c r="FS3" s="104"/>
      <c r="FT3" s="104"/>
      <c r="FU3" s="104"/>
      <c r="FV3" s="104"/>
      <c r="FW3" s="104"/>
      <c r="FX3" s="104"/>
      <c r="FY3" s="104"/>
      <c r="FZ3" s="104"/>
      <c r="GA3" s="104"/>
      <c r="GB3" s="104"/>
      <c r="GC3" s="104"/>
      <c r="GD3" s="104"/>
      <c r="GE3" s="104"/>
      <c r="GF3" s="104"/>
      <c r="GG3" s="104"/>
      <c r="GH3" s="104"/>
      <c r="GI3" s="104"/>
      <c r="GJ3" s="104"/>
      <c r="GK3" s="104"/>
      <c r="GL3" s="104"/>
      <c r="GM3" s="104"/>
      <c r="GN3" s="104"/>
      <c r="GO3" s="104"/>
      <c r="GP3" s="104"/>
      <c r="GQ3" s="104"/>
      <c r="GR3" s="104"/>
      <c r="GS3" s="104"/>
      <c r="GT3" s="104"/>
      <c r="GU3" s="104"/>
      <c r="GV3" s="104"/>
      <c r="GW3" s="104"/>
      <c r="GX3" s="104"/>
      <c r="GY3" s="104"/>
      <c r="GZ3" s="104"/>
      <c r="HA3" s="104"/>
      <c r="HB3" s="104"/>
      <c r="HC3" s="104"/>
      <c r="HD3" s="104"/>
      <c r="HE3" s="104"/>
      <c r="HF3" s="104"/>
      <c r="HG3" s="104"/>
      <c r="HH3" s="104"/>
      <c r="HI3" s="104"/>
      <c r="HJ3" s="104"/>
      <c r="HK3" s="104"/>
      <c r="HL3" s="104"/>
      <c r="HM3" s="104"/>
      <c r="HN3" s="104"/>
      <c r="HO3" s="104"/>
      <c r="HP3" s="104"/>
      <c r="HQ3" s="104"/>
      <c r="HR3" s="104"/>
      <c r="HS3" s="104"/>
      <c r="HT3" s="104"/>
      <c r="HU3" s="104"/>
      <c r="HV3" s="104"/>
      <c r="HW3" s="104"/>
      <c r="HX3" s="104"/>
      <c r="HY3" s="104"/>
      <c r="HZ3" s="104"/>
      <c r="IA3" s="104"/>
      <c r="IB3" s="104"/>
      <c r="IC3" s="104"/>
      <c r="ID3" s="104"/>
      <c r="IE3" s="104"/>
      <c r="IF3" s="104"/>
      <c r="IG3" s="104"/>
      <c r="IH3" s="104"/>
      <c r="II3" s="104"/>
      <c r="IJ3" s="104"/>
      <c r="IK3" s="104"/>
      <c r="IL3" s="104"/>
      <c r="IM3" s="104"/>
      <c r="IN3" s="104"/>
      <c r="IO3" s="104"/>
      <c r="IP3" s="104"/>
      <c r="IQ3" s="104"/>
      <c r="IR3" s="104"/>
      <c r="IS3" s="104"/>
      <c r="IT3" s="104"/>
      <c r="IU3" s="104"/>
      <c r="IV3" s="104"/>
    </row>
    <row r="4" customFormat="false" ht="18" hidden="false" customHeight="true" outlineLevel="0" collapsed="false">
      <c r="A4" s="105"/>
      <c r="C4" s="108"/>
      <c r="D4" s="108"/>
      <c r="E4" s="109"/>
      <c r="F4" s="104"/>
      <c r="G4" s="104"/>
      <c r="H4" s="104"/>
      <c r="I4" s="104"/>
      <c r="J4" s="104"/>
      <c r="K4" s="104"/>
      <c r="L4" s="104"/>
      <c r="M4" s="104"/>
      <c r="N4" s="104"/>
      <c r="O4" s="104"/>
      <c r="P4" s="104"/>
      <c r="Q4" s="104"/>
      <c r="R4" s="104"/>
      <c r="S4" s="104"/>
      <c r="T4" s="104"/>
      <c r="U4" s="104"/>
      <c r="V4" s="104"/>
      <c r="W4" s="104"/>
      <c r="X4" s="104"/>
      <c r="Y4" s="104"/>
      <c r="Z4" s="104"/>
      <c r="AA4" s="104"/>
      <c r="AB4" s="104"/>
      <c r="AC4" s="104"/>
      <c r="AD4" s="104"/>
      <c r="AE4" s="104"/>
      <c r="AF4" s="104"/>
      <c r="AG4" s="104"/>
      <c r="AH4" s="104"/>
      <c r="AI4" s="104"/>
      <c r="AJ4" s="104"/>
      <c r="AK4" s="104"/>
      <c r="AL4" s="104"/>
      <c r="AM4" s="104"/>
      <c r="AN4" s="104"/>
      <c r="AO4" s="104"/>
      <c r="AP4" s="104"/>
      <c r="AQ4" s="104"/>
      <c r="AR4" s="104"/>
      <c r="AS4" s="104"/>
      <c r="AT4" s="104"/>
      <c r="AU4" s="104"/>
      <c r="AV4" s="104"/>
      <c r="AW4" s="104"/>
      <c r="AX4" s="104"/>
      <c r="AY4" s="104"/>
      <c r="AZ4" s="104"/>
      <c r="BA4" s="104"/>
      <c r="BB4" s="104"/>
      <c r="BC4" s="104"/>
      <c r="BD4" s="104"/>
      <c r="BE4" s="104"/>
      <c r="BF4" s="104"/>
      <c r="BG4" s="104"/>
      <c r="BH4" s="104"/>
      <c r="BI4" s="104"/>
      <c r="BJ4" s="104"/>
      <c r="BK4" s="104"/>
      <c r="BL4" s="104"/>
      <c r="BM4" s="104"/>
      <c r="BN4" s="104"/>
      <c r="BO4" s="104"/>
      <c r="BP4" s="104"/>
      <c r="BQ4" s="104"/>
      <c r="BR4" s="104"/>
      <c r="BS4" s="104"/>
      <c r="BT4" s="104"/>
      <c r="BU4" s="104"/>
      <c r="BV4" s="104"/>
      <c r="BW4" s="104"/>
      <c r="BX4" s="104"/>
      <c r="BY4" s="104"/>
      <c r="BZ4" s="104"/>
      <c r="CA4" s="104"/>
      <c r="CB4" s="104"/>
      <c r="CC4" s="104"/>
      <c r="CD4" s="104"/>
      <c r="CE4" s="104"/>
      <c r="CF4" s="104"/>
      <c r="CG4" s="104"/>
      <c r="CH4" s="104"/>
      <c r="CI4" s="104"/>
      <c r="CJ4" s="104"/>
      <c r="CK4" s="104"/>
      <c r="CL4" s="104"/>
      <c r="CM4" s="104"/>
      <c r="CN4" s="104"/>
      <c r="CO4" s="104"/>
      <c r="CP4" s="104"/>
      <c r="CQ4" s="104"/>
      <c r="CR4" s="104"/>
      <c r="CS4" s="104"/>
      <c r="CT4" s="104"/>
      <c r="CU4" s="104"/>
      <c r="CV4" s="104"/>
      <c r="CW4" s="104"/>
      <c r="CX4" s="104"/>
      <c r="CY4" s="104"/>
      <c r="CZ4" s="104"/>
      <c r="DA4" s="104"/>
      <c r="DB4" s="104"/>
      <c r="DC4" s="104"/>
      <c r="DD4" s="104"/>
      <c r="DE4" s="104"/>
      <c r="DF4" s="104"/>
      <c r="DG4" s="104"/>
      <c r="DH4" s="104"/>
      <c r="DI4" s="104"/>
      <c r="DJ4" s="104"/>
      <c r="DK4" s="104"/>
      <c r="DL4" s="104"/>
      <c r="DM4" s="104"/>
      <c r="DN4" s="104"/>
      <c r="DO4" s="104"/>
      <c r="DP4" s="104"/>
      <c r="DQ4" s="104"/>
      <c r="DR4" s="104"/>
      <c r="DS4" s="104"/>
      <c r="DT4" s="104"/>
      <c r="DU4" s="104"/>
      <c r="DV4" s="104"/>
      <c r="DW4" s="104"/>
      <c r="DX4" s="104"/>
      <c r="DY4" s="104"/>
      <c r="DZ4" s="104"/>
      <c r="EA4" s="104"/>
      <c r="EB4" s="104"/>
      <c r="EC4" s="104"/>
      <c r="ED4" s="104"/>
      <c r="EE4" s="104"/>
      <c r="EF4" s="104"/>
      <c r="EG4" s="104"/>
      <c r="EH4" s="104"/>
      <c r="EI4" s="104"/>
      <c r="EJ4" s="104"/>
      <c r="EK4" s="104"/>
      <c r="EL4" s="104"/>
      <c r="EM4" s="104"/>
      <c r="EN4" s="104"/>
      <c r="EO4" s="104"/>
      <c r="EP4" s="104"/>
      <c r="EQ4" s="104"/>
      <c r="ER4" s="104"/>
      <c r="ES4" s="104"/>
      <c r="ET4" s="104"/>
      <c r="EU4" s="104"/>
      <c r="EV4" s="104"/>
      <c r="EW4" s="104"/>
      <c r="EX4" s="104"/>
      <c r="EY4" s="104"/>
      <c r="EZ4" s="104"/>
      <c r="FA4" s="104"/>
      <c r="FB4" s="104"/>
      <c r="FC4" s="104"/>
      <c r="FD4" s="104"/>
      <c r="FE4" s="104"/>
      <c r="FF4" s="104"/>
      <c r="FG4" s="104"/>
      <c r="FH4" s="104"/>
      <c r="FI4" s="104"/>
      <c r="FJ4" s="104"/>
      <c r="FK4" s="104"/>
      <c r="FL4" s="104"/>
      <c r="FM4" s="104"/>
      <c r="FN4" s="104"/>
      <c r="FO4" s="104"/>
      <c r="FP4" s="104"/>
      <c r="FQ4" s="104"/>
      <c r="FR4" s="104"/>
      <c r="FS4" s="104"/>
      <c r="FT4" s="104"/>
      <c r="FU4" s="104"/>
      <c r="FV4" s="104"/>
      <c r="FW4" s="104"/>
      <c r="FX4" s="104"/>
      <c r="FY4" s="104"/>
      <c r="FZ4" s="104"/>
      <c r="GA4" s="104"/>
      <c r="GB4" s="104"/>
      <c r="GC4" s="104"/>
      <c r="GD4" s="104"/>
      <c r="GE4" s="104"/>
      <c r="GF4" s="104"/>
      <c r="GG4" s="104"/>
      <c r="GH4" s="104"/>
      <c r="GI4" s="104"/>
      <c r="GJ4" s="104"/>
      <c r="GK4" s="104"/>
      <c r="GL4" s="104"/>
      <c r="GM4" s="104"/>
      <c r="GN4" s="104"/>
      <c r="GO4" s="104"/>
      <c r="GP4" s="104"/>
      <c r="GQ4" s="104"/>
      <c r="GR4" s="104"/>
      <c r="GS4" s="104"/>
      <c r="GT4" s="104"/>
      <c r="GU4" s="104"/>
      <c r="GV4" s="104"/>
      <c r="GW4" s="104"/>
      <c r="GX4" s="104"/>
      <c r="GY4" s="104"/>
      <c r="GZ4" s="104"/>
      <c r="HA4" s="104"/>
      <c r="HB4" s="104"/>
      <c r="HC4" s="104"/>
      <c r="HD4" s="104"/>
      <c r="HE4" s="104"/>
      <c r="HF4" s="104"/>
      <c r="HG4" s="104"/>
      <c r="HH4" s="104"/>
      <c r="HI4" s="104"/>
      <c r="HJ4" s="104"/>
      <c r="HK4" s="104"/>
      <c r="HL4" s="104"/>
      <c r="HM4" s="104"/>
      <c r="HN4" s="104"/>
      <c r="HO4" s="104"/>
      <c r="HP4" s="104"/>
      <c r="HQ4" s="104"/>
      <c r="HR4" s="104"/>
      <c r="HS4" s="104"/>
      <c r="HT4" s="104"/>
      <c r="HU4" s="104"/>
      <c r="HV4" s="104"/>
      <c r="HW4" s="104"/>
      <c r="HX4" s="104"/>
      <c r="HY4" s="104"/>
      <c r="HZ4" s="104"/>
      <c r="IA4" s="104"/>
      <c r="IB4" s="104"/>
      <c r="IC4" s="104"/>
      <c r="ID4" s="104"/>
      <c r="IE4" s="104"/>
      <c r="IF4" s="104"/>
      <c r="IG4" s="104"/>
      <c r="IH4" s="104"/>
      <c r="II4" s="104"/>
      <c r="IJ4" s="104"/>
      <c r="IK4" s="104"/>
      <c r="IL4" s="104"/>
      <c r="IM4" s="104"/>
      <c r="IN4" s="104"/>
      <c r="IO4" s="104"/>
      <c r="IP4" s="104"/>
      <c r="IQ4" s="104"/>
      <c r="IR4" s="104"/>
      <c r="IS4" s="104"/>
      <c r="IT4" s="104"/>
      <c r="IU4" s="104"/>
      <c r="IV4" s="104"/>
    </row>
    <row r="5" customFormat="false" ht="18" hidden="false" customHeight="true" outlineLevel="0" collapsed="false">
      <c r="A5" s="105"/>
      <c r="C5" s="110" t="s">
        <v>2531</v>
      </c>
      <c r="D5" s="110"/>
      <c r="E5" s="104"/>
      <c r="F5" s="104"/>
      <c r="G5" s="104"/>
      <c r="H5" s="104"/>
      <c r="I5" s="104"/>
      <c r="J5" s="104"/>
      <c r="K5" s="104"/>
      <c r="L5" s="104"/>
      <c r="M5" s="104"/>
      <c r="N5" s="104"/>
      <c r="O5" s="104"/>
      <c r="P5" s="104"/>
      <c r="Q5" s="104"/>
      <c r="R5" s="104"/>
      <c r="S5" s="104"/>
      <c r="T5" s="104"/>
      <c r="U5" s="104"/>
      <c r="V5" s="104"/>
      <c r="W5" s="104"/>
      <c r="X5" s="104"/>
      <c r="Y5" s="104"/>
      <c r="Z5" s="104"/>
      <c r="AA5" s="104"/>
      <c r="AB5" s="104"/>
      <c r="AC5" s="104"/>
      <c r="AD5" s="104"/>
      <c r="AE5" s="104"/>
      <c r="AF5" s="104"/>
      <c r="AG5" s="104"/>
      <c r="AH5" s="104"/>
      <c r="AI5" s="104"/>
      <c r="AJ5" s="104"/>
      <c r="AK5" s="104"/>
      <c r="AL5" s="104"/>
      <c r="AM5" s="104"/>
      <c r="AN5" s="104"/>
      <c r="AO5" s="104"/>
      <c r="AP5" s="104"/>
      <c r="AQ5" s="104"/>
      <c r="AR5" s="104"/>
      <c r="AS5" s="104"/>
      <c r="AT5" s="104"/>
      <c r="AU5" s="104"/>
      <c r="AV5" s="104"/>
      <c r="AW5" s="104"/>
      <c r="AX5" s="104"/>
      <c r="AY5" s="104"/>
      <c r="AZ5" s="104"/>
      <c r="BA5" s="104"/>
      <c r="BB5" s="104"/>
      <c r="BC5" s="104"/>
      <c r="BD5" s="104"/>
      <c r="BE5" s="104"/>
      <c r="BF5" s="104"/>
      <c r="BG5" s="104"/>
      <c r="BH5" s="104"/>
      <c r="BI5" s="104"/>
      <c r="BJ5" s="104"/>
      <c r="BK5" s="104"/>
      <c r="BL5" s="104"/>
      <c r="BM5" s="104"/>
      <c r="BN5" s="104"/>
      <c r="BO5" s="104"/>
      <c r="BP5" s="104"/>
      <c r="BQ5" s="104"/>
      <c r="BR5" s="104"/>
      <c r="BS5" s="104"/>
      <c r="BT5" s="104"/>
      <c r="BU5" s="104"/>
      <c r="BV5" s="104"/>
      <c r="BW5" s="104"/>
      <c r="BX5" s="104"/>
      <c r="BY5" s="104"/>
      <c r="BZ5" s="104"/>
      <c r="CA5" s="104"/>
      <c r="CB5" s="104"/>
      <c r="CC5" s="104"/>
      <c r="CD5" s="104"/>
      <c r="CE5" s="104"/>
      <c r="CF5" s="104"/>
      <c r="CG5" s="104"/>
      <c r="CH5" s="104"/>
      <c r="CI5" s="104"/>
      <c r="CJ5" s="104"/>
      <c r="CK5" s="104"/>
      <c r="CL5" s="104"/>
      <c r="CM5" s="104"/>
      <c r="CN5" s="104"/>
      <c r="CO5" s="104"/>
      <c r="CP5" s="104"/>
      <c r="CQ5" s="104"/>
      <c r="CR5" s="104"/>
      <c r="CS5" s="104"/>
      <c r="CT5" s="104"/>
      <c r="CU5" s="104"/>
      <c r="CV5" s="104"/>
      <c r="CW5" s="104"/>
      <c r="CX5" s="104"/>
      <c r="CY5" s="104"/>
      <c r="CZ5" s="104"/>
      <c r="DA5" s="104"/>
      <c r="DB5" s="104"/>
      <c r="DC5" s="104"/>
      <c r="DD5" s="104"/>
      <c r="DE5" s="104"/>
      <c r="DF5" s="104"/>
      <c r="DG5" s="104"/>
      <c r="DH5" s="104"/>
      <c r="DI5" s="104"/>
      <c r="DJ5" s="104"/>
      <c r="DK5" s="104"/>
      <c r="DL5" s="104"/>
      <c r="DM5" s="104"/>
      <c r="DN5" s="104"/>
      <c r="DO5" s="104"/>
      <c r="DP5" s="104"/>
      <c r="DQ5" s="104"/>
      <c r="DR5" s="104"/>
      <c r="DS5" s="104"/>
      <c r="DT5" s="104"/>
      <c r="DU5" s="104"/>
      <c r="DV5" s="104"/>
      <c r="DW5" s="104"/>
      <c r="DX5" s="104"/>
      <c r="DY5" s="104"/>
      <c r="DZ5" s="104"/>
      <c r="EA5" s="104"/>
      <c r="EB5" s="104"/>
      <c r="EC5" s="104"/>
      <c r="ED5" s="104"/>
      <c r="EE5" s="104"/>
      <c r="EF5" s="104"/>
      <c r="EG5" s="104"/>
      <c r="EH5" s="104"/>
      <c r="EI5" s="104"/>
      <c r="EJ5" s="104"/>
      <c r="EK5" s="104"/>
      <c r="EL5" s="104"/>
      <c r="EM5" s="104"/>
      <c r="EN5" s="104"/>
      <c r="EO5" s="104"/>
      <c r="EP5" s="104"/>
      <c r="EQ5" s="104"/>
      <c r="ER5" s="104"/>
      <c r="ES5" s="104"/>
      <c r="ET5" s="104"/>
      <c r="EU5" s="104"/>
      <c r="EV5" s="104"/>
      <c r="EW5" s="104"/>
      <c r="EX5" s="104"/>
      <c r="EY5" s="104"/>
      <c r="EZ5" s="104"/>
      <c r="FA5" s="104"/>
      <c r="FB5" s="104"/>
      <c r="FC5" s="104"/>
      <c r="FD5" s="104"/>
      <c r="FE5" s="104"/>
      <c r="FF5" s="104"/>
      <c r="FG5" s="104"/>
      <c r="FH5" s="104"/>
      <c r="FI5" s="104"/>
      <c r="FJ5" s="104"/>
      <c r="FK5" s="104"/>
      <c r="FL5" s="104"/>
      <c r="FM5" s="104"/>
      <c r="FN5" s="104"/>
      <c r="FO5" s="104"/>
      <c r="FP5" s="104"/>
      <c r="FQ5" s="104"/>
      <c r="FR5" s="104"/>
      <c r="FS5" s="104"/>
      <c r="FT5" s="104"/>
      <c r="FU5" s="104"/>
      <c r="FV5" s="104"/>
      <c r="FW5" s="104"/>
      <c r="FX5" s="104"/>
      <c r="FY5" s="104"/>
      <c r="FZ5" s="104"/>
      <c r="GA5" s="104"/>
      <c r="GB5" s="104"/>
      <c r="GC5" s="104"/>
      <c r="GD5" s="104"/>
      <c r="GE5" s="104"/>
      <c r="GF5" s="104"/>
      <c r="GG5" s="104"/>
      <c r="GH5" s="104"/>
      <c r="GI5" s="104"/>
      <c r="GJ5" s="104"/>
      <c r="GK5" s="104"/>
      <c r="GL5" s="104"/>
      <c r="GM5" s="104"/>
      <c r="GN5" s="104"/>
      <c r="GO5" s="104"/>
      <c r="GP5" s="104"/>
      <c r="GQ5" s="104"/>
      <c r="GR5" s="104"/>
      <c r="GS5" s="104"/>
      <c r="GT5" s="104"/>
      <c r="GU5" s="104"/>
      <c r="GV5" s="104"/>
      <c r="GW5" s="104"/>
      <c r="GX5" s="104"/>
      <c r="GY5" s="104"/>
      <c r="GZ5" s="104"/>
      <c r="HA5" s="104"/>
      <c r="HB5" s="104"/>
      <c r="HC5" s="104"/>
      <c r="HD5" s="104"/>
      <c r="HE5" s="104"/>
      <c r="HF5" s="104"/>
      <c r="HG5" s="104"/>
      <c r="HH5" s="104"/>
      <c r="HI5" s="104"/>
      <c r="HJ5" s="104"/>
      <c r="HK5" s="104"/>
      <c r="HL5" s="104"/>
      <c r="HM5" s="104"/>
      <c r="HN5" s="104"/>
      <c r="HO5" s="104"/>
      <c r="HP5" s="104"/>
      <c r="HQ5" s="104"/>
      <c r="HR5" s="104"/>
      <c r="HS5" s="104"/>
      <c r="HT5" s="104"/>
      <c r="HU5" s="104"/>
      <c r="HV5" s="104"/>
      <c r="HW5" s="104"/>
      <c r="HX5" s="104"/>
      <c r="HY5" s="104"/>
      <c r="HZ5" s="104"/>
      <c r="IA5" s="104"/>
      <c r="IB5" s="104"/>
      <c r="IC5" s="104"/>
      <c r="ID5" s="104"/>
      <c r="IE5" s="104"/>
      <c r="IF5" s="104"/>
      <c r="IG5" s="104"/>
      <c r="IH5" s="104"/>
      <c r="II5" s="104"/>
      <c r="IJ5" s="104"/>
      <c r="IK5" s="104"/>
      <c r="IL5" s="104"/>
      <c r="IM5" s="104"/>
      <c r="IN5" s="104"/>
      <c r="IO5" s="104"/>
      <c r="IP5" s="104"/>
      <c r="IQ5" s="104"/>
      <c r="IR5" s="104"/>
      <c r="IS5" s="104"/>
      <c r="IT5" s="104"/>
      <c r="IU5" s="104"/>
      <c r="IV5" s="104"/>
    </row>
    <row r="6" customFormat="false" ht="20.25" hidden="false" customHeight="true" outlineLevel="0" collapsed="false">
      <c r="A6" s="111"/>
      <c r="B6" s="104"/>
      <c r="C6" s="110" t="s">
        <v>2506</v>
      </c>
      <c r="D6" s="110"/>
      <c r="E6" s="104"/>
      <c r="F6" s="104"/>
      <c r="G6" s="104"/>
      <c r="H6" s="104"/>
      <c r="I6" s="104"/>
      <c r="J6" s="104"/>
      <c r="K6" s="104"/>
      <c r="L6" s="104"/>
      <c r="M6" s="104"/>
      <c r="N6" s="104"/>
      <c r="O6" s="104"/>
      <c r="P6" s="104"/>
      <c r="Q6" s="104"/>
      <c r="R6" s="104"/>
      <c r="S6" s="104"/>
      <c r="T6" s="104"/>
      <c r="U6" s="104"/>
      <c r="V6" s="104"/>
      <c r="W6" s="104"/>
      <c r="X6" s="104"/>
      <c r="Y6" s="104"/>
      <c r="Z6" s="104"/>
      <c r="AA6" s="104"/>
      <c r="AB6" s="104"/>
      <c r="AC6" s="104"/>
      <c r="AD6" s="104"/>
      <c r="AE6" s="104"/>
      <c r="AF6" s="104"/>
      <c r="AG6" s="104"/>
      <c r="AH6" s="104"/>
      <c r="AI6" s="104"/>
      <c r="AJ6" s="104"/>
      <c r="AK6" s="104"/>
      <c r="AL6" s="104"/>
      <c r="AM6" s="104"/>
      <c r="AN6" s="104"/>
      <c r="AO6" s="104"/>
      <c r="AP6" s="104"/>
      <c r="AQ6" s="104"/>
      <c r="AR6" s="104"/>
      <c r="AS6" s="104"/>
      <c r="AT6" s="104"/>
      <c r="AU6" s="104"/>
      <c r="AV6" s="104"/>
      <c r="AW6" s="104"/>
      <c r="AX6" s="104"/>
      <c r="AY6" s="104"/>
      <c r="AZ6" s="104"/>
      <c r="BA6" s="104"/>
      <c r="BB6" s="104"/>
      <c r="BC6" s="104"/>
      <c r="BD6" s="104"/>
      <c r="BE6" s="104"/>
      <c r="BF6" s="104"/>
      <c r="BG6" s="104"/>
      <c r="BH6" s="104"/>
      <c r="BI6" s="104"/>
      <c r="BJ6" s="104"/>
      <c r="BK6" s="104"/>
      <c r="BL6" s="104"/>
      <c r="BM6" s="104"/>
      <c r="BN6" s="104"/>
      <c r="BO6" s="104"/>
      <c r="BP6" s="104"/>
      <c r="BQ6" s="104"/>
      <c r="BR6" s="104"/>
      <c r="BS6" s="104"/>
      <c r="BT6" s="104"/>
      <c r="BU6" s="104"/>
      <c r="BV6" s="104"/>
      <c r="BW6" s="104"/>
      <c r="BX6" s="104"/>
      <c r="BY6" s="104"/>
      <c r="BZ6" s="104"/>
      <c r="CA6" s="104"/>
      <c r="CB6" s="104"/>
      <c r="CC6" s="104"/>
      <c r="CD6" s="104"/>
      <c r="CE6" s="104"/>
      <c r="CF6" s="104"/>
      <c r="CG6" s="104"/>
      <c r="CH6" s="104"/>
      <c r="CI6" s="104"/>
      <c r="CJ6" s="104"/>
      <c r="CK6" s="104"/>
      <c r="CL6" s="104"/>
      <c r="CM6" s="104"/>
      <c r="CN6" s="104"/>
      <c r="CO6" s="104"/>
      <c r="CP6" s="104"/>
      <c r="CQ6" s="104"/>
      <c r="CR6" s="104"/>
      <c r="CS6" s="104"/>
      <c r="CT6" s="104"/>
      <c r="CU6" s="104"/>
      <c r="CV6" s="104"/>
      <c r="CW6" s="104"/>
      <c r="CX6" s="104"/>
      <c r="CY6" s="104"/>
      <c r="CZ6" s="104"/>
      <c r="DA6" s="104"/>
      <c r="DB6" s="104"/>
      <c r="DC6" s="104"/>
      <c r="DD6" s="104"/>
      <c r="DE6" s="104"/>
      <c r="DF6" s="104"/>
      <c r="DG6" s="104"/>
      <c r="DH6" s="104"/>
      <c r="DI6" s="104"/>
      <c r="DJ6" s="104"/>
      <c r="DK6" s="104"/>
      <c r="DL6" s="104"/>
      <c r="DM6" s="104"/>
      <c r="DN6" s="104"/>
      <c r="DO6" s="104"/>
      <c r="DP6" s="104"/>
      <c r="DQ6" s="104"/>
      <c r="DR6" s="104"/>
      <c r="DS6" s="104"/>
      <c r="DT6" s="104"/>
      <c r="DU6" s="104"/>
      <c r="DV6" s="104"/>
      <c r="DW6" s="104"/>
      <c r="DX6" s="104"/>
      <c r="DY6" s="104"/>
      <c r="DZ6" s="104"/>
      <c r="EA6" s="104"/>
      <c r="EB6" s="104"/>
      <c r="EC6" s="104"/>
      <c r="ED6" s="104"/>
      <c r="EE6" s="104"/>
      <c r="EF6" s="104"/>
      <c r="EG6" s="104"/>
      <c r="EH6" s="104"/>
      <c r="EI6" s="104"/>
      <c r="EJ6" s="104"/>
      <c r="EK6" s="104"/>
      <c r="EL6" s="104"/>
      <c r="EM6" s="104"/>
      <c r="EN6" s="104"/>
      <c r="EO6" s="104"/>
      <c r="EP6" s="104"/>
      <c r="EQ6" s="104"/>
      <c r="ER6" s="104"/>
      <c r="ES6" s="104"/>
      <c r="ET6" s="104"/>
      <c r="EU6" s="104"/>
      <c r="EV6" s="104"/>
      <c r="EW6" s="104"/>
      <c r="EX6" s="104"/>
      <c r="EY6" s="104"/>
      <c r="EZ6" s="104"/>
      <c r="FA6" s="104"/>
      <c r="FB6" s="104"/>
      <c r="FC6" s="104"/>
      <c r="FD6" s="104"/>
      <c r="FE6" s="104"/>
      <c r="FF6" s="104"/>
      <c r="FG6" s="104"/>
      <c r="FH6" s="104"/>
      <c r="FI6" s="104"/>
      <c r="FJ6" s="104"/>
      <c r="FK6" s="104"/>
      <c r="FL6" s="104"/>
      <c r="FM6" s="104"/>
      <c r="FN6" s="104"/>
      <c r="FO6" s="104"/>
      <c r="FP6" s="104"/>
      <c r="FQ6" s="104"/>
      <c r="FR6" s="104"/>
      <c r="FS6" s="104"/>
      <c r="FT6" s="104"/>
      <c r="FU6" s="104"/>
      <c r="FV6" s="104"/>
      <c r="FW6" s="104"/>
      <c r="FX6" s="104"/>
      <c r="FY6" s="104"/>
      <c r="FZ6" s="104"/>
      <c r="GA6" s="104"/>
      <c r="GB6" s="104"/>
      <c r="GC6" s="104"/>
      <c r="GD6" s="104"/>
      <c r="GE6" s="104"/>
      <c r="GF6" s="104"/>
      <c r="GG6" s="104"/>
      <c r="GH6" s="104"/>
      <c r="GI6" s="104"/>
      <c r="GJ6" s="104"/>
      <c r="GK6" s="104"/>
      <c r="GL6" s="104"/>
      <c r="GM6" s="104"/>
      <c r="GN6" s="104"/>
      <c r="GO6" s="104"/>
      <c r="GP6" s="104"/>
      <c r="GQ6" s="104"/>
      <c r="GR6" s="104"/>
      <c r="GS6" s="104"/>
      <c r="GT6" s="104"/>
      <c r="GU6" s="104"/>
      <c r="GV6" s="104"/>
      <c r="GW6" s="104"/>
      <c r="GX6" s="104"/>
      <c r="GY6" s="104"/>
      <c r="GZ6" s="104"/>
      <c r="HA6" s="104"/>
      <c r="HB6" s="104"/>
      <c r="HC6" s="104"/>
      <c r="HD6" s="104"/>
      <c r="HE6" s="104"/>
      <c r="HF6" s="104"/>
      <c r="HG6" s="104"/>
      <c r="HH6" s="104"/>
      <c r="HI6" s="104"/>
      <c r="HJ6" s="104"/>
      <c r="HK6" s="104"/>
      <c r="HL6" s="104"/>
      <c r="HM6" s="104"/>
      <c r="HN6" s="104"/>
      <c r="HO6" s="104"/>
      <c r="HP6" s="104"/>
      <c r="HQ6" s="104"/>
      <c r="HR6" s="104"/>
      <c r="HS6" s="104"/>
      <c r="HT6" s="104"/>
      <c r="HU6" s="104"/>
      <c r="HV6" s="104"/>
      <c r="HW6" s="104"/>
      <c r="HX6" s="104"/>
      <c r="HY6" s="104"/>
      <c r="HZ6" s="104"/>
      <c r="IA6" s="104"/>
      <c r="IB6" s="104"/>
      <c r="IC6" s="104"/>
      <c r="ID6" s="104"/>
      <c r="IE6" s="104"/>
      <c r="IF6" s="104"/>
      <c r="IG6" s="104"/>
      <c r="IH6" s="104"/>
      <c r="II6" s="104"/>
      <c r="IJ6" s="104"/>
      <c r="IK6" s="104"/>
      <c r="IL6" s="104"/>
      <c r="IM6" s="104"/>
      <c r="IN6" s="104"/>
      <c r="IO6" s="104"/>
      <c r="IP6" s="104"/>
      <c r="IQ6" s="104"/>
      <c r="IR6" s="104"/>
      <c r="IS6" s="104"/>
      <c r="IT6" s="104"/>
      <c r="IU6" s="104"/>
      <c r="IV6" s="104"/>
    </row>
    <row r="7" customFormat="false" ht="17.35" hidden="false" customHeight="false" outlineLevel="0" collapsed="false">
      <c r="A7" s="111"/>
      <c r="B7" s="111"/>
      <c r="C7" s="111"/>
      <c r="D7" s="111"/>
      <c r="E7" s="104"/>
      <c r="F7" s="104"/>
      <c r="G7" s="104"/>
      <c r="H7" s="104"/>
      <c r="I7" s="104"/>
      <c r="J7" s="104"/>
      <c r="K7" s="104"/>
      <c r="L7" s="104"/>
      <c r="M7" s="104"/>
      <c r="N7" s="104"/>
      <c r="O7" s="104"/>
      <c r="P7" s="104"/>
      <c r="Q7" s="104"/>
      <c r="R7" s="104"/>
      <c r="S7" s="104"/>
      <c r="T7" s="104"/>
      <c r="U7" s="104"/>
      <c r="V7" s="104"/>
      <c r="W7" s="104"/>
      <c r="X7" s="104"/>
      <c r="Y7" s="104"/>
      <c r="Z7" s="104"/>
      <c r="AA7" s="104"/>
      <c r="AB7" s="104"/>
      <c r="AC7" s="104"/>
      <c r="AD7" s="104"/>
      <c r="AE7" s="104"/>
      <c r="AF7" s="104"/>
      <c r="AG7" s="104"/>
      <c r="AH7" s="104"/>
      <c r="AI7" s="104"/>
      <c r="AJ7" s="104"/>
      <c r="AK7" s="104"/>
      <c r="AL7" s="104"/>
      <c r="AM7" s="104"/>
      <c r="AN7" s="104"/>
      <c r="AO7" s="104"/>
      <c r="AP7" s="104"/>
      <c r="AQ7" s="104"/>
      <c r="AR7" s="104"/>
      <c r="AS7" s="104"/>
      <c r="AT7" s="104"/>
      <c r="AU7" s="104"/>
      <c r="AV7" s="104"/>
      <c r="AW7" s="104"/>
      <c r="AX7" s="104"/>
      <c r="AY7" s="104"/>
      <c r="AZ7" s="104"/>
      <c r="BA7" s="104"/>
      <c r="BB7" s="104"/>
      <c r="BC7" s="104"/>
      <c r="BD7" s="104"/>
      <c r="BE7" s="104"/>
      <c r="BF7" s="104"/>
      <c r="BG7" s="104"/>
      <c r="BH7" s="104"/>
      <c r="BI7" s="104"/>
      <c r="BJ7" s="104"/>
      <c r="BK7" s="104"/>
      <c r="BL7" s="104"/>
      <c r="BM7" s="104"/>
      <c r="BN7" s="104"/>
      <c r="BO7" s="104"/>
      <c r="BP7" s="104"/>
      <c r="BQ7" s="104"/>
      <c r="BR7" s="104"/>
      <c r="BS7" s="104"/>
      <c r="BT7" s="104"/>
      <c r="BU7" s="104"/>
      <c r="BV7" s="104"/>
      <c r="BW7" s="104"/>
      <c r="BX7" s="104"/>
      <c r="BY7" s="104"/>
      <c r="BZ7" s="104"/>
      <c r="CA7" s="104"/>
      <c r="CB7" s="104"/>
      <c r="CC7" s="104"/>
      <c r="CD7" s="104"/>
      <c r="CE7" s="104"/>
      <c r="CF7" s="104"/>
      <c r="CG7" s="104"/>
      <c r="CH7" s="104"/>
      <c r="CI7" s="104"/>
      <c r="CJ7" s="104"/>
      <c r="CK7" s="104"/>
      <c r="CL7" s="104"/>
      <c r="CM7" s="104"/>
      <c r="CN7" s="104"/>
      <c r="CO7" s="104"/>
      <c r="CP7" s="104"/>
      <c r="CQ7" s="104"/>
      <c r="CR7" s="104"/>
      <c r="CS7" s="104"/>
      <c r="CT7" s="104"/>
      <c r="CU7" s="104"/>
      <c r="CV7" s="104"/>
      <c r="CW7" s="104"/>
      <c r="CX7" s="104"/>
      <c r="CY7" s="104"/>
      <c r="CZ7" s="104"/>
      <c r="DA7" s="104"/>
      <c r="DB7" s="104"/>
      <c r="DC7" s="104"/>
      <c r="DD7" s="104"/>
      <c r="DE7" s="104"/>
      <c r="DF7" s="104"/>
      <c r="DG7" s="104"/>
      <c r="DH7" s="104"/>
      <c r="DI7" s="104"/>
      <c r="DJ7" s="104"/>
      <c r="DK7" s="104"/>
      <c r="DL7" s="104"/>
      <c r="DM7" s="104"/>
      <c r="DN7" s="104"/>
      <c r="DO7" s="104"/>
      <c r="DP7" s="104"/>
      <c r="DQ7" s="104"/>
      <c r="DR7" s="104"/>
      <c r="DS7" s="104"/>
      <c r="DT7" s="104"/>
      <c r="DU7" s="104"/>
      <c r="DV7" s="104"/>
      <c r="DW7" s="104"/>
      <c r="DX7" s="104"/>
      <c r="DY7" s="104"/>
      <c r="DZ7" s="104"/>
      <c r="EA7" s="104"/>
      <c r="EB7" s="104"/>
      <c r="EC7" s="104"/>
      <c r="ED7" s="104"/>
      <c r="EE7" s="104"/>
      <c r="EF7" s="104"/>
      <c r="EG7" s="104"/>
      <c r="EH7" s="104"/>
      <c r="EI7" s="104"/>
      <c r="EJ7" s="104"/>
      <c r="EK7" s="104"/>
      <c r="EL7" s="104"/>
      <c r="EM7" s="104"/>
      <c r="EN7" s="104"/>
      <c r="EO7" s="104"/>
      <c r="EP7" s="104"/>
      <c r="EQ7" s="104"/>
      <c r="ER7" s="104"/>
      <c r="ES7" s="104"/>
      <c r="ET7" s="104"/>
      <c r="EU7" s="104"/>
      <c r="EV7" s="104"/>
      <c r="EW7" s="104"/>
      <c r="EX7" s="104"/>
      <c r="EY7" s="104"/>
      <c r="EZ7" s="104"/>
      <c r="FA7" s="104"/>
      <c r="FB7" s="104"/>
      <c r="FC7" s="104"/>
      <c r="FD7" s="104"/>
      <c r="FE7" s="104"/>
      <c r="FF7" s="104"/>
      <c r="FG7" s="104"/>
      <c r="FH7" s="104"/>
      <c r="FI7" s="104"/>
      <c r="FJ7" s="104"/>
      <c r="FK7" s="104"/>
      <c r="FL7" s="104"/>
      <c r="FM7" s="104"/>
      <c r="FN7" s="104"/>
      <c r="FO7" s="104"/>
      <c r="FP7" s="104"/>
      <c r="FQ7" s="104"/>
      <c r="FR7" s="104"/>
      <c r="FS7" s="104"/>
      <c r="FT7" s="104"/>
      <c r="FU7" s="104"/>
      <c r="FV7" s="104"/>
      <c r="FW7" s="104"/>
      <c r="FX7" s="104"/>
      <c r="FY7" s="104"/>
      <c r="FZ7" s="104"/>
      <c r="GA7" s="104"/>
      <c r="GB7" s="104"/>
      <c r="GC7" s="104"/>
      <c r="GD7" s="104"/>
      <c r="GE7" s="104"/>
      <c r="GF7" s="104"/>
      <c r="GG7" s="104"/>
      <c r="GH7" s="104"/>
      <c r="GI7" s="104"/>
      <c r="GJ7" s="104"/>
      <c r="GK7" s="104"/>
      <c r="GL7" s="104"/>
      <c r="GM7" s="104"/>
      <c r="GN7" s="104"/>
      <c r="GO7" s="104"/>
      <c r="GP7" s="104"/>
      <c r="GQ7" s="104"/>
      <c r="GR7" s="104"/>
      <c r="GS7" s="104"/>
      <c r="GT7" s="104"/>
      <c r="GU7" s="104"/>
      <c r="GV7" s="104"/>
      <c r="GW7" s="104"/>
      <c r="GX7" s="104"/>
      <c r="GY7" s="104"/>
      <c r="GZ7" s="104"/>
      <c r="HA7" s="104"/>
      <c r="HB7" s="104"/>
      <c r="HC7" s="104"/>
      <c r="HD7" s="104"/>
      <c r="HE7" s="104"/>
      <c r="HF7" s="104"/>
      <c r="HG7" s="104"/>
      <c r="HH7" s="104"/>
      <c r="HI7" s="104"/>
      <c r="HJ7" s="104"/>
      <c r="HK7" s="104"/>
      <c r="HL7" s="104"/>
      <c r="HM7" s="104"/>
      <c r="HN7" s="104"/>
      <c r="HO7" s="104"/>
      <c r="HP7" s="104"/>
      <c r="HQ7" s="104"/>
      <c r="HR7" s="104"/>
      <c r="HS7" s="104"/>
      <c r="HT7" s="104"/>
      <c r="HU7" s="104"/>
      <c r="HV7" s="104"/>
      <c r="HW7" s="104"/>
      <c r="HX7" s="104"/>
      <c r="HY7" s="104"/>
      <c r="HZ7" s="104"/>
      <c r="IA7" s="104"/>
      <c r="IB7" s="104"/>
      <c r="IC7" s="104"/>
      <c r="ID7" s="104"/>
      <c r="IE7" s="104"/>
      <c r="IF7" s="104"/>
      <c r="IG7" s="104"/>
      <c r="IH7" s="104"/>
      <c r="II7" s="104"/>
      <c r="IJ7" s="104"/>
      <c r="IK7" s="104"/>
      <c r="IL7" s="104"/>
      <c r="IM7" s="104"/>
      <c r="IN7" s="104"/>
      <c r="IO7" s="104"/>
      <c r="IP7" s="104"/>
      <c r="IQ7" s="104"/>
      <c r="IR7" s="104"/>
      <c r="IS7" s="104"/>
      <c r="IT7" s="104"/>
      <c r="IU7" s="104"/>
      <c r="IV7" s="104"/>
    </row>
    <row r="8" customFormat="false" ht="13.8" hidden="false" customHeight="false" outlineLevel="0" collapsed="false">
      <c r="B8" s="112" t="s">
        <v>0</v>
      </c>
      <c r="C8" s="113" t="str">
        <f aca="false">'[1]B.D.I.'!C8</f>
        <v>CÂMARA MUNICIPAL DE JARAGUÁ DO SUL</v>
      </c>
      <c r="D8" s="114"/>
      <c r="E8" s="104"/>
      <c r="F8" s="104"/>
      <c r="G8" s="104"/>
      <c r="H8" s="104"/>
      <c r="I8" s="104"/>
      <c r="J8" s="104"/>
      <c r="K8" s="104"/>
      <c r="L8" s="104"/>
      <c r="M8" s="104"/>
      <c r="N8" s="104"/>
      <c r="O8" s="104"/>
      <c r="P8" s="104"/>
      <c r="Q8" s="104"/>
      <c r="R8" s="104"/>
      <c r="S8" s="104"/>
      <c r="T8" s="104"/>
      <c r="U8" s="104"/>
      <c r="V8" s="104"/>
      <c r="W8" s="104"/>
      <c r="X8" s="104"/>
      <c r="Y8" s="104"/>
      <c r="Z8" s="104"/>
      <c r="AA8" s="104"/>
      <c r="AB8" s="104"/>
      <c r="AC8" s="104"/>
      <c r="AD8" s="104"/>
      <c r="AE8" s="104"/>
      <c r="AF8" s="104"/>
      <c r="AG8" s="104"/>
      <c r="AH8" s="104"/>
      <c r="AI8" s="104"/>
      <c r="AJ8" s="104"/>
      <c r="AK8" s="104"/>
      <c r="AL8" s="104"/>
      <c r="AM8" s="104"/>
      <c r="AN8" s="104"/>
      <c r="AO8" s="104"/>
      <c r="AP8" s="104"/>
      <c r="AQ8" s="104"/>
      <c r="AR8" s="104"/>
      <c r="AS8" s="104"/>
      <c r="AT8" s="104"/>
      <c r="AU8" s="104"/>
      <c r="AV8" s="104"/>
      <c r="AW8" s="104"/>
      <c r="AX8" s="104"/>
      <c r="AY8" s="104"/>
      <c r="AZ8" s="104"/>
      <c r="BA8" s="104"/>
      <c r="BB8" s="104"/>
      <c r="BC8" s="104"/>
      <c r="BD8" s="104"/>
      <c r="BE8" s="104"/>
      <c r="BF8" s="104"/>
      <c r="BG8" s="104"/>
      <c r="BH8" s="104"/>
      <c r="BI8" s="104"/>
      <c r="BJ8" s="104"/>
      <c r="BK8" s="104"/>
      <c r="BL8" s="104"/>
      <c r="BM8" s="104"/>
      <c r="BN8" s="104"/>
      <c r="BO8" s="104"/>
      <c r="BP8" s="104"/>
      <c r="BQ8" s="104"/>
      <c r="BR8" s="104"/>
      <c r="BS8" s="104"/>
      <c r="BT8" s="104"/>
      <c r="BU8" s="104"/>
      <c r="BV8" s="104"/>
      <c r="BW8" s="104"/>
      <c r="BX8" s="104"/>
      <c r="BY8" s="104"/>
      <c r="BZ8" s="104"/>
      <c r="CA8" s="104"/>
      <c r="CB8" s="104"/>
      <c r="CC8" s="104"/>
      <c r="CD8" s="104"/>
      <c r="CE8" s="104"/>
      <c r="CF8" s="104"/>
      <c r="CG8" s="104"/>
      <c r="CH8" s="104"/>
      <c r="CI8" s="104"/>
      <c r="CJ8" s="104"/>
      <c r="CK8" s="104"/>
      <c r="CL8" s="104"/>
      <c r="CM8" s="104"/>
      <c r="CN8" s="104"/>
      <c r="CO8" s="104"/>
      <c r="CP8" s="104"/>
      <c r="CQ8" s="104"/>
      <c r="CR8" s="104"/>
      <c r="CS8" s="104"/>
      <c r="CT8" s="104"/>
      <c r="CU8" s="104"/>
      <c r="CV8" s="104"/>
      <c r="CW8" s="104"/>
      <c r="CX8" s="104"/>
      <c r="CY8" s="104"/>
      <c r="CZ8" s="104"/>
      <c r="DA8" s="104"/>
      <c r="DB8" s="104"/>
      <c r="DC8" s="104"/>
      <c r="DD8" s="104"/>
      <c r="DE8" s="104"/>
      <c r="DF8" s="104"/>
      <c r="DG8" s="104"/>
      <c r="DH8" s="104"/>
      <c r="DI8" s="104"/>
      <c r="DJ8" s="104"/>
      <c r="DK8" s="104"/>
      <c r="DL8" s="104"/>
      <c r="DM8" s="104"/>
      <c r="DN8" s="104"/>
      <c r="DO8" s="104"/>
      <c r="DP8" s="104"/>
      <c r="DQ8" s="104"/>
      <c r="DR8" s="104"/>
      <c r="DS8" s="104"/>
      <c r="DT8" s="104"/>
      <c r="DU8" s="104"/>
      <c r="DV8" s="104"/>
      <c r="DW8" s="104"/>
      <c r="DX8" s="104"/>
      <c r="DY8" s="104"/>
      <c r="DZ8" s="104"/>
      <c r="EA8" s="104"/>
      <c r="EB8" s="104"/>
      <c r="EC8" s="104"/>
      <c r="ED8" s="104"/>
      <c r="EE8" s="104"/>
      <c r="EF8" s="104"/>
      <c r="EG8" s="104"/>
      <c r="EH8" s="104"/>
      <c r="EI8" s="104"/>
      <c r="EJ8" s="104"/>
      <c r="EK8" s="104"/>
      <c r="EL8" s="104"/>
      <c r="EM8" s="104"/>
      <c r="EN8" s="104"/>
      <c r="EO8" s="104"/>
      <c r="EP8" s="104"/>
      <c r="EQ8" s="104"/>
      <c r="ER8" s="104"/>
      <c r="ES8" s="104"/>
      <c r="ET8" s="104"/>
      <c r="EU8" s="104"/>
      <c r="EV8" s="104"/>
      <c r="EW8" s="104"/>
      <c r="EX8" s="104"/>
      <c r="EY8" s="104"/>
      <c r="EZ8" s="104"/>
      <c r="FA8" s="104"/>
      <c r="FB8" s="104"/>
      <c r="FC8" s="104"/>
      <c r="FD8" s="104"/>
      <c r="FE8" s="104"/>
      <c r="FF8" s="104"/>
      <c r="FG8" s="104"/>
      <c r="FH8" s="104"/>
      <c r="FI8" s="104"/>
      <c r="FJ8" s="104"/>
      <c r="FK8" s="104"/>
      <c r="FL8" s="104"/>
      <c r="FM8" s="104"/>
      <c r="FN8" s="104"/>
      <c r="FO8" s="104"/>
      <c r="FP8" s="104"/>
      <c r="FQ8" s="104"/>
      <c r="FR8" s="104"/>
      <c r="FS8" s="104"/>
      <c r="FT8" s="104"/>
      <c r="FU8" s="104"/>
      <c r="FV8" s="104"/>
      <c r="FW8" s="104"/>
      <c r="FX8" s="104"/>
      <c r="FY8" s="104"/>
      <c r="FZ8" s="104"/>
      <c r="GA8" s="104"/>
      <c r="GB8" s="104"/>
      <c r="GC8" s="104"/>
      <c r="GD8" s="104"/>
      <c r="GE8" s="104"/>
      <c r="GF8" s="104"/>
      <c r="GG8" s="104"/>
      <c r="GH8" s="104"/>
      <c r="GI8" s="104"/>
      <c r="GJ8" s="104"/>
      <c r="GK8" s="104"/>
      <c r="GL8" s="104"/>
      <c r="GM8" s="104"/>
      <c r="GN8" s="104"/>
      <c r="GO8" s="104"/>
      <c r="GP8" s="104"/>
      <c r="GQ8" s="104"/>
      <c r="GR8" s="104"/>
      <c r="GS8" s="104"/>
      <c r="GT8" s="104"/>
      <c r="GU8" s="104"/>
      <c r="GV8" s="104"/>
      <c r="GW8" s="104"/>
      <c r="GX8" s="104"/>
      <c r="GY8" s="104"/>
      <c r="GZ8" s="104"/>
      <c r="HA8" s="104"/>
      <c r="HB8" s="104"/>
      <c r="HC8" s="104"/>
      <c r="HD8" s="104"/>
      <c r="HE8" s="104"/>
      <c r="HF8" s="104"/>
      <c r="HG8" s="104"/>
      <c r="HH8" s="104"/>
      <c r="HI8" s="104"/>
      <c r="HJ8" s="104"/>
      <c r="HK8" s="104"/>
      <c r="HL8" s="104"/>
      <c r="HM8" s="104"/>
      <c r="HN8" s="104"/>
      <c r="HO8" s="104"/>
      <c r="HP8" s="104"/>
      <c r="HQ8" s="104"/>
      <c r="HR8" s="104"/>
      <c r="HS8" s="104"/>
      <c r="HT8" s="104"/>
      <c r="HU8" s="104"/>
      <c r="HV8" s="104"/>
      <c r="HW8" s="104"/>
      <c r="HX8" s="104"/>
      <c r="HY8" s="104"/>
      <c r="HZ8" s="104"/>
      <c r="IA8" s="104"/>
      <c r="IB8" s="104"/>
      <c r="IC8" s="104"/>
      <c r="ID8" s="104"/>
      <c r="IE8" s="104"/>
      <c r="IF8" s="104"/>
      <c r="IG8" s="104"/>
      <c r="IH8" s="104"/>
      <c r="II8" s="104"/>
      <c r="IJ8" s="104"/>
      <c r="IK8" s="104"/>
      <c r="IL8" s="104"/>
      <c r="IM8" s="104"/>
      <c r="IN8" s="104"/>
      <c r="IO8" s="104"/>
      <c r="IP8" s="104"/>
      <c r="IQ8" s="104"/>
      <c r="IR8" s="104"/>
      <c r="IS8" s="104"/>
      <c r="IT8" s="104"/>
      <c r="IU8" s="104"/>
      <c r="IV8" s="104"/>
    </row>
    <row r="9" customFormat="false" ht="13.8" hidden="false" customHeight="false" outlineLevel="0" collapsed="false">
      <c r="B9" s="112" t="s">
        <v>6</v>
      </c>
      <c r="C9" s="113" t="str">
        <f aca="false">'[1]B.D.I.'!C9</f>
        <v>CÂMARA MUNICIPAL DE JARAGUÁ DO SUL</v>
      </c>
      <c r="D9" s="114"/>
      <c r="E9" s="114"/>
      <c r="F9" s="114"/>
      <c r="G9" s="115"/>
      <c r="H9" s="104"/>
      <c r="I9" s="104"/>
      <c r="J9" s="104"/>
      <c r="K9" s="104"/>
      <c r="L9" s="104"/>
      <c r="M9" s="104"/>
      <c r="N9" s="104"/>
      <c r="O9" s="104"/>
      <c r="P9" s="104"/>
      <c r="Q9" s="104"/>
      <c r="R9" s="104"/>
      <c r="S9" s="104"/>
      <c r="T9" s="104"/>
      <c r="U9" s="104"/>
      <c r="V9" s="104"/>
      <c r="W9" s="104"/>
      <c r="X9" s="104"/>
      <c r="Y9" s="104"/>
      <c r="Z9" s="104"/>
      <c r="AA9" s="104"/>
      <c r="AB9" s="104"/>
      <c r="AC9" s="104"/>
      <c r="AD9" s="104"/>
      <c r="AE9" s="104"/>
      <c r="AF9" s="104"/>
      <c r="AG9" s="104"/>
      <c r="AH9" s="104"/>
      <c r="AI9" s="104"/>
      <c r="AJ9" s="104"/>
      <c r="AK9" s="104"/>
      <c r="AL9" s="104"/>
      <c r="AM9" s="104"/>
      <c r="AN9" s="104"/>
      <c r="AO9" s="104"/>
      <c r="AP9" s="104"/>
      <c r="AQ9" s="104"/>
      <c r="AR9" s="104"/>
      <c r="AS9" s="104"/>
      <c r="AT9" s="104"/>
      <c r="AU9" s="104"/>
      <c r="AV9" s="104"/>
      <c r="AW9" s="104"/>
      <c r="AX9" s="104"/>
      <c r="AY9" s="104"/>
      <c r="AZ9" s="104"/>
      <c r="BA9" s="104"/>
      <c r="BB9" s="104"/>
      <c r="BC9" s="104"/>
      <c r="BD9" s="104"/>
      <c r="BE9" s="104"/>
      <c r="BF9" s="104"/>
      <c r="BG9" s="104"/>
      <c r="BH9" s="104"/>
      <c r="BI9" s="104"/>
      <c r="BJ9" s="104"/>
      <c r="BK9" s="104"/>
      <c r="BL9" s="104"/>
      <c r="BM9" s="104"/>
      <c r="BN9" s="104"/>
      <c r="BO9" s="104"/>
      <c r="BP9" s="104"/>
      <c r="BQ9" s="104"/>
      <c r="BR9" s="104"/>
      <c r="BS9" s="104"/>
      <c r="BT9" s="104"/>
      <c r="BU9" s="104"/>
      <c r="BV9" s="104"/>
      <c r="BW9" s="104"/>
      <c r="BX9" s="104"/>
      <c r="BY9" s="104"/>
      <c r="BZ9" s="104"/>
      <c r="CA9" s="104"/>
      <c r="CB9" s="104"/>
      <c r="CC9" s="104"/>
      <c r="CD9" s="104"/>
      <c r="CE9" s="104"/>
      <c r="CF9" s="104"/>
      <c r="CG9" s="104"/>
      <c r="CH9" s="104"/>
      <c r="CI9" s="104"/>
      <c r="CJ9" s="104"/>
      <c r="CK9" s="104"/>
      <c r="CL9" s="104"/>
      <c r="CM9" s="104"/>
      <c r="CN9" s="104"/>
      <c r="CO9" s="104"/>
      <c r="CP9" s="104"/>
      <c r="CQ9" s="104"/>
      <c r="CR9" s="104"/>
      <c r="CS9" s="104"/>
      <c r="CT9" s="104"/>
      <c r="CU9" s="104"/>
      <c r="CV9" s="104"/>
      <c r="CW9" s="104"/>
      <c r="CX9" s="104"/>
      <c r="CY9" s="104"/>
      <c r="CZ9" s="104"/>
      <c r="DA9" s="104"/>
      <c r="DB9" s="104"/>
      <c r="DC9" s="104"/>
      <c r="DD9" s="104"/>
      <c r="DE9" s="104"/>
      <c r="DF9" s="104"/>
      <c r="DG9" s="104"/>
      <c r="DH9" s="104"/>
      <c r="DI9" s="104"/>
      <c r="DJ9" s="104"/>
      <c r="DK9" s="104"/>
      <c r="DL9" s="104"/>
      <c r="DM9" s="104"/>
      <c r="DN9" s="104"/>
      <c r="DO9" s="104"/>
      <c r="DP9" s="104"/>
      <c r="DQ9" s="104"/>
      <c r="DR9" s="104"/>
      <c r="DS9" s="104"/>
      <c r="DT9" s="104"/>
      <c r="DU9" s="104"/>
      <c r="DV9" s="104"/>
      <c r="DW9" s="104"/>
      <c r="DX9" s="104"/>
      <c r="DY9" s="104"/>
      <c r="DZ9" s="104"/>
      <c r="EA9" s="104"/>
      <c r="EB9" s="104"/>
      <c r="EC9" s="104"/>
      <c r="ED9" s="104"/>
      <c r="EE9" s="104"/>
      <c r="EF9" s="104"/>
      <c r="EG9" s="104"/>
      <c r="EH9" s="104"/>
      <c r="EI9" s="104"/>
      <c r="EJ9" s="104"/>
      <c r="EK9" s="104"/>
      <c r="EL9" s="104"/>
      <c r="EM9" s="104"/>
      <c r="EN9" s="104"/>
      <c r="EO9" s="104"/>
      <c r="EP9" s="104"/>
      <c r="EQ9" s="104"/>
      <c r="ER9" s="104"/>
      <c r="ES9" s="104"/>
      <c r="ET9" s="104"/>
      <c r="EU9" s="104"/>
      <c r="EV9" s="104"/>
      <c r="EW9" s="104"/>
      <c r="EX9" s="104"/>
      <c r="EY9" s="104"/>
      <c r="EZ9" s="104"/>
      <c r="FA9" s="104"/>
      <c r="FB9" s="104"/>
      <c r="FC9" s="104"/>
      <c r="FD9" s="104"/>
      <c r="FE9" s="104"/>
      <c r="FF9" s="104"/>
      <c r="FG9" s="104"/>
      <c r="FH9" s="104"/>
      <c r="FI9" s="104"/>
      <c r="FJ9" s="104"/>
      <c r="FK9" s="104"/>
      <c r="FL9" s="104"/>
      <c r="FM9" s="104"/>
      <c r="FN9" s="104"/>
      <c r="FO9" s="104"/>
      <c r="FP9" s="104"/>
      <c r="FQ9" s="104"/>
      <c r="FR9" s="104"/>
      <c r="FS9" s="104"/>
      <c r="FT9" s="104"/>
      <c r="FU9" s="104"/>
      <c r="FV9" s="104"/>
      <c r="FW9" s="104"/>
      <c r="FX9" s="104"/>
      <c r="FY9" s="104"/>
      <c r="FZ9" s="104"/>
      <c r="GA9" s="104"/>
      <c r="GB9" s="104"/>
      <c r="GC9" s="104"/>
      <c r="GD9" s="104"/>
      <c r="GE9" s="104"/>
      <c r="GF9" s="104"/>
      <c r="GG9" s="104"/>
      <c r="GH9" s="104"/>
      <c r="GI9" s="104"/>
      <c r="GJ9" s="104"/>
      <c r="GK9" s="104"/>
      <c r="GL9" s="104"/>
      <c r="GM9" s="104"/>
      <c r="GN9" s="104"/>
      <c r="GO9" s="104"/>
      <c r="GP9" s="104"/>
      <c r="GQ9" s="104"/>
      <c r="GR9" s="104"/>
      <c r="GS9" s="104"/>
      <c r="GT9" s="104"/>
      <c r="GU9" s="104"/>
      <c r="GV9" s="104"/>
      <c r="GW9" s="104"/>
      <c r="GX9" s="104"/>
      <c r="GY9" s="104"/>
      <c r="GZ9" s="104"/>
      <c r="HA9" s="104"/>
      <c r="HB9" s="104"/>
      <c r="HC9" s="104"/>
      <c r="HD9" s="104"/>
      <c r="HE9" s="104"/>
      <c r="HF9" s="104"/>
      <c r="HG9" s="104"/>
      <c r="HH9" s="104"/>
      <c r="HI9" s="104"/>
      <c r="HJ9" s="104"/>
      <c r="HK9" s="104"/>
      <c r="HL9" s="104"/>
      <c r="HM9" s="104"/>
      <c r="HN9" s="104"/>
      <c r="HO9" s="104"/>
      <c r="HP9" s="104"/>
      <c r="HQ9" s="104"/>
      <c r="HR9" s="104"/>
      <c r="HS9" s="104"/>
      <c r="HT9" s="104"/>
      <c r="HU9" s="104"/>
      <c r="HV9" s="104"/>
      <c r="HW9" s="104"/>
      <c r="HX9" s="104"/>
      <c r="HY9" s="104"/>
      <c r="HZ9" s="104"/>
      <c r="IA9" s="104"/>
      <c r="IB9" s="104"/>
      <c r="IC9" s="104"/>
      <c r="ID9" s="104"/>
      <c r="IE9" s="104"/>
      <c r="IF9" s="104"/>
      <c r="IG9" s="104"/>
      <c r="IH9" s="104"/>
      <c r="II9" s="104"/>
      <c r="IJ9" s="104"/>
      <c r="IK9" s="104"/>
      <c r="IL9" s="104"/>
      <c r="IM9" s="104"/>
      <c r="IN9" s="104"/>
      <c r="IO9" s="104"/>
      <c r="IP9" s="104"/>
      <c r="IQ9" s="104"/>
      <c r="IR9" s="104"/>
      <c r="IS9" s="104"/>
      <c r="IT9" s="104"/>
      <c r="IU9" s="104"/>
      <c r="IV9" s="104"/>
    </row>
    <row r="10" customFormat="false" ht="13.8" hidden="false" customHeight="false" outlineLevel="0" collapsed="false">
      <c r="B10" s="116" t="s">
        <v>2507</v>
      </c>
      <c r="C10" s="113" t="str">
        <f aca="false">'[1]B.D.I.'!C10</f>
        <v>0</v>
      </c>
      <c r="D10" s="118"/>
      <c r="E10" s="114"/>
      <c r="F10" s="114"/>
      <c r="G10" s="115"/>
      <c r="H10" s="104"/>
      <c r="I10" s="104"/>
      <c r="J10" s="104"/>
      <c r="K10" s="104"/>
      <c r="L10" s="104"/>
      <c r="M10" s="104"/>
      <c r="N10" s="104"/>
      <c r="O10" s="104"/>
      <c r="P10" s="104"/>
      <c r="Q10" s="104"/>
      <c r="R10" s="104"/>
      <c r="S10" s="104"/>
      <c r="T10" s="104"/>
      <c r="U10" s="104"/>
      <c r="V10" s="104"/>
      <c r="W10" s="104"/>
      <c r="X10" s="104"/>
      <c r="Y10" s="104"/>
      <c r="Z10" s="104"/>
      <c r="AA10" s="104"/>
      <c r="AB10" s="104"/>
      <c r="AC10" s="104"/>
      <c r="AD10" s="104"/>
      <c r="AE10" s="104"/>
      <c r="AF10" s="104"/>
      <c r="AG10" s="104"/>
      <c r="AH10" s="104"/>
      <c r="AI10" s="104"/>
      <c r="AJ10" s="104"/>
      <c r="AK10" s="104"/>
      <c r="AL10" s="104"/>
      <c r="AM10" s="104"/>
      <c r="AN10" s="104"/>
      <c r="AO10" s="104"/>
      <c r="AP10" s="104"/>
      <c r="AQ10" s="104"/>
      <c r="AR10" s="104"/>
      <c r="AS10" s="104"/>
      <c r="AT10" s="104"/>
      <c r="AU10" s="104"/>
      <c r="AV10" s="104"/>
      <c r="AW10" s="104"/>
      <c r="AX10" s="104"/>
      <c r="AY10" s="104"/>
      <c r="AZ10" s="104"/>
      <c r="BA10" s="104"/>
      <c r="BB10" s="104"/>
      <c r="BC10" s="104"/>
      <c r="BD10" s="104"/>
      <c r="BE10" s="104"/>
      <c r="BF10" s="104"/>
      <c r="BG10" s="104"/>
      <c r="BH10" s="104"/>
      <c r="BI10" s="104"/>
      <c r="BJ10" s="104"/>
      <c r="BK10" s="104"/>
      <c r="BL10" s="104"/>
      <c r="BM10" s="104"/>
      <c r="BN10" s="104"/>
      <c r="BO10" s="104"/>
      <c r="BP10" s="104"/>
      <c r="BQ10" s="104"/>
      <c r="BR10" s="104"/>
      <c r="BS10" s="104"/>
      <c r="BT10" s="104"/>
      <c r="BU10" s="104"/>
      <c r="BV10" s="104"/>
      <c r="BW10" s="104"/>
      <c r="BX10" s="104"/>
      <c r="BY10" s="104"/>
      <c r="BZ10" s="104"/>
      <c r="CA10" s="104"/>
      <c r="CB10" s="104"/>
      <c r="CC10" s="104"/>
      <c r="CD10" s="104"/>
      <c r="CE10" s="104"/>
      <c r="CF10" s="104"/>
      <c r="CG10" s="104"/>
      <c r="CH10" s="104"/>
      <c r="CI10" s="104"/>
      <c r="CJ10" s="104"/>
      <c r="CK10" s="104"/>
      <c r="CL10" s="104"/>
      <c r="CM10" s="104"/>
      <c r="CN10" s="104"/>
      <c r="CO10" s="104"/>
      <c r="CP10" s="104"/>
      <c r="CQ10" s="104"/>
      <c r="CR10" s="104"/>
      <c r="CS10" s="104"/>
      <c r="CT10" s="104"/>
      <c r="CU10" s="104"/>
      <c r="CV10" s="104"/>
      <c r="CW10" s="104"/>
      <c r="CX10" s="104"/>
      <c r="CY10" s="104"/>
      <c r="CZ10" s="104"/>
      <c r="DA10" s="104"/>
      <c r="DB10" s="104"/>
      <c r="DC10" s="104"/>
      <c r="DD10" s="104"/>
      <c r="DE10" s="104"/>
      <c r="DF10" s="104"/>
      <c r="DG10" s="104"/>
      <c r="DH10" s="104"/>
      <c r="DI10" s="104"/>
      <c r="DJ10" s="104"/>
      <c r="DK10" s="104"/>
      <c r="DL10" s="104"/>
      <c r="DM10" s="104"/>
      <c r="DN10" s="104"/>
      <c r="DO10" s="104"/>
      <c r="DP10" s="104"/>
      <c r="DQ10" s="104"/>
      <c r="DR10" s="104"/>
      <c r="DS10" s="104"/>
      <c r="DT10" s="104"/>
      <c r="DU10" s="104"/>
      <c r="DV10" s="104"/>
      <c r="DW10" s="104"/>
      <c r="DX10" s="104"/>
      <c r="DY10" s="104"/>
      <c r="DZ10" s="104"/>
      <c r="EA10" s="104"/>
      <c r="EB10" s="104"/>
      <c r="EC10" s="104"/>
      <c r="ED10" s="104"/>
      <c r="EE10" s="104"/>
      <c r="EF10" s="104"/>
      <c r="EG10" s="104"/>
      <c r="EH10" s="104"/>
      <c r="EI10" s="104"/>
      <c r="EJ10" s="104"/>
      <c r="EK10" s="104"/>
      <c r="EL10" s="104"/>
      <c r="EM10" s="104"/>
      <c r="EN10" s="104"/>
      <c r="EO10" s="104"/>
      <c r="EP10" s="104"/>
      <c r="EQ10" s="104"/>
      <c r="ER10" s="104"/>
      <c r="ES10" s="104"/>
      <c r="ET10" s="104"/>
      <c r="EU10" s="104"/>
      <c r="EV10" s="104"/>
      <c r="EW10" s="104"/>
      <c r="EX10" s="104"/>
      <c r="EY10" s="104"/>
      <c r="EZ10" s="104"/>
      <c r="FA10" s="104"/>
      <c r="FB10" s="104"/>
      <c r="FC10" s="104"/>
      <c r="FD10" s="104"/>
      <c r="FE10" s="104"/>
      <c r="FF10" s="104"/>
      <c r="FG10" s="104"/>
      <c r="FH10" s="104"/>
      <c r="FI10" s="104"/>
      <c r="FJ10" s="104"/>
      <c r="FK10" s="104"/>
      <c r="FL10" s="104"/>
      <c r="FM10" s="104"/>
      <c r="FN10" s="104"/>
      <c r="FO10" s="104"/>
      <c r="FP10" s="104"/>
      <c r="FQ10" s="104"/>
      <c r="FR10" s="104"/>
      <c r="FS10" s="104"/>
      <c r="FT10" s="104"/>
      <c r="FU10" s="104"/>
      <c r="FV10" s="104"/>
      <c r="FW10" s="104"/>
      <c r="FX10" s="104"/>
      <c r="FY10" s="104"/>
      <c r="FZ10" s="104"/>
      <c r="GA10" s="104"/>
      <c r="GB10" s="104"/>
      <c r="GC10" s="104"/>
      <c r="GD10" s="104"/>
      <c r="GE10" s="104"/>
      <c r="GF10" s="104"/>
      <c r="GG10" s="104"/>
      <c r="GH10" s="104"/>
      <c r="GI10" s="104"/>
      <c r="GJ10" s="104"/>
      <c r="GK10" s="104"/>
      <c r="GL10" s="104"/>
      <c r="GM10" s="104"/>
      <c r="GN10" s="104"/>
      <c r="GO10" s="104"/>
      <c r="GP10" s="104"/>
      <c r="GQ10" s="104"/>
      <c r="GR10" s="104"/>
      <c r="GS10" s="104"/>
      <c r="GT10" s="104"/>
      <c r="GU10" s="104"/>
      <c r="GV10" s="104"/>
      <c r="GW10" s="104"/>
      <c r="GX10" s="104"/>
      <c r="GY10" s="104"/>
      <c r="GZ10" s="104"/>
      <c r="HA10" s="104"/>
      <c r="HB10" s="104"/>
      <c r="HC10" s="104"/>
      <c r="HD10" s="104"/>
      <c r="HE10" s="104"/>
      <c r="HF10" s="104"/>
      <c r="HG10" s="104"/>
      <c r="HH10" s="104"/>
      <c r="HI10" s="104"/>
      <c r="HJ10" s="104"/>
      <c r="HK10" s="104"/>
      <c r="HL10" s="104"/>
      <c r="HM10" s="104"/>
      <c r="HN10" s="104"/>
      <c r="HO10" s="104"/>
      <c r="HP10" s="104"/>
      <c r="HQ10" s="104"/>
      <c r="HR10" s="104"/>
      <c r="HS10" s="104"/>
      <c r="HT10" s="104"/>
      <c r="HU10" s="104"/>
      <c r="HV10" s="104"/>
      <c r="HW10" s="104"/>
      <c r="HX10" s="104"/>
      <c r="HY10" s="104"/>
      <c r="HZ10" s="104"/>
      <c r="IA10" s="104"/>
      <c r="IB10" s="104"/>
      <c r="IC10" s="104"/>
      <c r="ID10" s="104"/>
      <c r="IE10" s="104"/>
      <c r="IF10" s="104"/>
      <c r="IG10" s="104"/>
      <c r="IH10" s="104"/>
      <c r="II10" s="104"/>
      <c r="IJ10" s="104"/>
      <c r="IK10" s="104"/>
      <c r="IL10" s="104"/>
      <c r="IM10" s="104"/>
      <c r="IN10" s="104"/>
      <c r="IO10" s="104"/>
      <c r="IP10" s="104"/>
      <c r="IQ10" s="104"/>
      <c r="IR10" s="104"/>
      <c r="IS10" s="104"/>
      <c r="IT10" s="104"/>
      <c r="IU10" s="104"/>
      <c r="IV10" s="104"/>
    </row>
    <row r="11" customFormat="false" ht="13.8" hidden="false" customHeight="false" outlineLevel="0" collapsed="false">
      <c r="A11" s="119"/>
      <c r="B11" s="118"/>
      <c r="C11" s="118"/>
      <c r="D11" s="118"/>
      <c r="E11" s="114"/>
      <c r="F11" s="114"/>
      <c r="G11" s="115"/>
      <c r="H11" s="104"/>
      <c r="I11" s="104"/>
      <c r="J11" s="104"/>
      <c r="K11" s="104"/>
      <c r="L11" s="104"/>
      <c r="M11" s="104"/>
      <c r="N11" s="104"/>
      <c r="O11" s="104"/>
      <c r="P11" s="104"/>
      <c r="Q11" s="104"/>
      <c r="R11" s="104"/>
      <c r="S11" s="104"/>
      <c r="T11" s="104"/>
      <c r="U11" s="104"/>
      <c r="V11" s="104"/>
      <c r="W11" s="104"/>
      <c r="X11" s="104"/>
      <c r="Y11" s="104"/>
      <c r="Z11" s="104"/>
      <c r="AA11" s="104"/>
      <c r="AB11" s="104"/>
      <c r="AC11" s="104"/>
      <c r="AD11" s="104"/>
      <c r="AE11" s="104"/>
      <c r="AF11" s="104"/>
      <c r="AG11" s="104"/>
      <c r="AH11" s="104"/>
      <c r="AI11" s="104"/>
      <c r="AJ11" s="104"/>
      <c r="AK11" s="104"/>
      <c r="AL11" s="104"/>
      <c r="AM11" s="104"/>
      <c r="AN11" s="104"/>
      <c r="AO11" s="104"/>
      <c r="AP11" s="104"/>
      <c r="AQ11" s="104"/>
      <c r="AR11" s="104"/>
      <c r="AS11" s="104"/>
      <c r="AT11" s="104"/>
      <c r="AU11" s="104"/>
      <c r="AV11" s="104"/>
      <c r="AW11" s="104"/>
      <c r="AX11" s="104"/>
      <c r="AY11" s="104"/>
      <c r="AZ11" s="104"/>
      <c r="BA11" s="104"/>
      <c r="BB11" s="104"/>
      <c r="BC11" s="104"/>
      <c r="BD11" s="104"/>
      <c r="BE11" s="104"/>
      <c r="BF11" s="104"/>
      <c r="BG11" s="104"/>
      <c r="BH11" s="104"/>
      <c r="BI11" s="104"/>
      <c r="BJ11" s="104"/>
      <c r="BK11" s="104"/>
      <c r="BL11" s="104"/>
      <c r="BM11" s="104"/>
      <c r="BN11" s="104"/>
      <c r="BO11" s="104"/>
      <c r="BP11" s="104"/>
      <c r="BQ11" s="104"/>
      <c r="BR11" s="104"/>
      <c r="BS11" s="104"/>
      <c r="BT11" s="104"/>
      <c r="BU11" s="104"/>
      <c r="BV11" s="104"/>
      <c r="BW11" s="104"/>
      <c r="BX11" s="104"/>
      <c r="BY11" s="104"/>
      <c r="BZ11" s="104"/>
      <c r="CA11" s="104"/>
      <c r="CB11" s="104"/>
      <c r="CC11" s="104"/>
      <c r="CD11" s="104"/>
      <c r="CE11" s="104"/>
      <c r="CF11" s="104"/>
      <c r="CG11" s="104"/>
      <c r="CH11" s="104"/>
      <c r="CI11" s="104"/>
      <c r="CJ11" s="104"/>
      <c r="CK11" s="104"/>
      <c r="CL11" s="104"/>
      <c r="CM11" s="104"/>
      <c r="CN11" s="104"/>
      <c r="CO11" s="104"/>
      <c r="CP11" s="104"/>
      <c r="CQ11" s="104"/>
      <c r="CR11" s="104"/>
      <c r="CS11" s="104"/>
      <c r="CT11" s="104"/>
      <c r="CU11" s="104"/>
      <c r="CV11" s="104"/>
      <c r="CW11" s="104"/>
      <c r="CX11" s="104"/>
      <c r="CY11" s="104"/>
      <c r="CZ11" s="104"/>
      <c r="DA11" s="104"/>
      <c r="DB11" s="104"/>
      <c r="DC11" s="104"/>
      <c r="DD11" s="104"/>
      <c r="DE11" s="104"/>
      <c r="DF11" s="104"/>
      <c r="DG11" s="104"/>
      <c r="DH11" s="104"/>
      <c r="DI11" s="104"/>
      <c r="DJ11" s="104"/>
      <c r="DK11" s="104"/>
      <c r="DL11" s="104"/>
      <c r="DM11" s="104"/>
      <c r="DN11" s="104"/>
      <c r="DO11" s="104"/>
      <c r="DP11" s="104"/>
      <c r="DQ11" s="104"/>
      <c r="DR11" s="104"/>
      <c r="DS11" s="104"/>
      <c r="DT11" s="104"/>
      <c r="DU11" s="104"/>
      <c r="DV11" s="104"/>
      <c r="DW11" s="104"/>
      <c r="DX11" s="104"/>
      <c r="DY11" s="104"/>
      <c r="DZ11" s="104"/>
      <c r="EA11" s="104"/>
      <c r="EB11" s="104"/>
      <c r="EC11" s="104"/>
      <c r="ED11" s="104"/>
      <c r="EE11" s="104"/>
      <c r="EF11" s="104"/>
      <c r="EG11" s="104"/>
      <c r="EH11" s="104"/>
      <c r="EI11" s="104"/>
      <c r="EJ11" s="104"/>
      <c r="EK11" s="104"/>
      <c r="EL11" s="104"/>
      <c r="EM11" s="104"/>
      <c r="EN11" s="104"/>
      <c r="EO11" s="104"/>
      <c r="EP11" s="104"/>
      <c r="EQ11" s="104"/>
      <c r="ER11" s="104"/>
      <c r="ES11" s="104"/>
      <c r="ET11" s="104"/>
      <c r="EU11" s="104"/>
      <c r="EV11" s="104"/>
      <c r="EW11" s="104"/>
      <c r="EX11" s="104"/>
      <c r="EY11" s="104"/>
      <c r="EZ11" s="104"/>
      <c r="FA11" s="104"/>
      <c r="FB11" s="104"/>
      <c r="FC11" s="104"/>
      <c r="FD11" s="104"/>
      <c r="FE11" s="104"/>
      <c r="FF11" s="104"/>
      <c r="FG11" s="104"/>
      <c r="FH11" s="104"/>
      <c r="FI11" s="104"/>
      <c r="FJ11" s="104"/>
      <c r="FK11" s="104"/>
      <c r="FL11" s="104"/>
      <c r="FM11" s="104"/>
      <c r="FN11" s="104"/>
      <c r="FO11" s="104"/>
      <c r="FP11" s="104"/>
      <c r="FQ11" s="104"/>
      <c r="FR11" s="104"/>
      <c r="FS11" s="104"/>
      <c r="FT11" s="104"/>
      <c r="FU11" s="104"/>
      <c r="FV11" s="104"/>
      <c r="FW11" s="104"/>
      <c r="FX11" s="104"/>
      <c r="FY11" s="104"/>
      <c r="FZ11" s="104"/>
      <c r="GA11" s="104"/>
      <c r="GB11" s="104"/>
      <c r="GC11" s="104"/>
      <c r="GD11" s="104"/>
      <c r="GE11" s="104"/>
      <c r="GF11" s="104"/>
      <c r="GG11" s="104"/>
      <c r="GH11" s="104"/>
      <c r="GI11" s="104"/>
      <c r="GJ11" s="104"/>
      <c r="GK11" s="104"/>
      <c r="GL11" s="104"/>
      <c r="GM11" s="104"/>
      <c r="GN11" s="104"/>
      <c r="GO11" s="104"/>
      <c r="GP11" s="104"/>
      <c r="GQ11" s="104"/>
      <c r="GR11" s="104"/>
      <c r="GS11" s="104"/>
      <c r="GT11" s="104"/>
      <c r="GU11" s="104"/>
      <c r="GV11" s="104"/>
      <c r="GW11" s="104"/>
      <c r="GX11" s="104"/>
      <c r="GY11" s="104"/>
      <c r="GZ11" s="104"/>
      <c r="HA11" s="104"/>
      <c r="HB11" s="104"/>
      <c r="HC11" s="104"/>
      <c r="HD11" s="104"/>
      <c r="HE11" s="104"/>
      <c r="HF11" s="104"/>
      <c r="HG11" s="104"/>
      <c r="HH11" s="104"/>
      <c r="HI11" s="104"/>
      <c r="HJ11" s="104"/>
      <c r="HK11" s="104"/>
      <c r="HL11" s="104"/>
      <c r="HM11" s="104"/>
      <c r="HN11" s="104"/>
      <c r="HO11" s="104"/>
      <c r="HP11" s="104"/>
      <c r="HQ11" s="104"/>
      <c r="HR11" s="104"/>
      <c r="HS11" s="104"/>
      <c r="HT11" s="104"/>
      <c r="HU11" s="104"/>
      <c r="HV11" s="104"/>
      <c r="HW11" s="104"/>
      <c r="HX11" s="104"/>
      <c r="HY11" s="104"/>
      <c r="HZ11" s="104"/>
      <c r="IA11" s="104"/>
      <c r="IB11" s="104"/>
      <c r="IC11" s="104"/>
      <c r="ID11" s="104"/>
      <c r="IE11" s="104"/>
      <c r="IF11" s="104"/>
      <c r="IG11" s="104"/>
      <c r="IH11" s="104"/>
      <c r="II11" s="104"/>
      <c r="IJ11" s="104"/>
      <c r="IK11" s="104"/>
      <c r="IL11" s="104"/>
      <c r="IM11" s="104"/>
      <c r="IN11" s="104"/>
      <c r="IO11" s="104"/>
      <c r="IP11" s="104"/>
      <c r="IQ11" s="104"/>
      <c r="IR11" s="104"/>
      <c r="IS11" s="104"/>
      <c r="IT11" s="104"/>
      <c r="IU11" s="104"/>
      <c r="IV11" s="104"/>
    </row>
    <row r="13" customFormat="false" ht="13.8" hidden="false" customHeight="false" outlineLevel="0" collapsed="false">
      <c r="B13" s="120" t="s">
        <v>2461</v>
      </c>
      <c r="C13" s="121" t="s">
        <v>2509</v>
      </c>
      <c r="D13" s="121" t="s">
        <v>2510</v>
      </c>
    </row>
    <row r="14" customFormat="false" ht="13.8" hidden="false" customHeight="false" outlineLevel="0" collapsed="false">
      <c r="B14" s="122"/>
      <c r="C14" s="123"/>
      <c r="D14" s="124"/>
    </row>
    <row r="15" customFormat="false" ht="13.8" hidden="false" customHeight="false" outlineLevel="0" collapsed="false">
      <c r="B15" s="122" t="n">
        <v>1</v>
      </c>
      <c r="C15" s="123" t="s">
        <v>2511</v>
      </c>
      <c r="D15" s="124"/>
    </row>
    <row r="16" customFormat="false" ht="13.8" hidden="false" customHeight="false" outlineLevel="0" collapsed="false">
      <c r="B16" s="122" t="n">
        <v>2</v>
      </c>
      <c r="C16" s="123" t="s">
        <v>2512</v>
      </c>
      <c r="D16" s="124"/>
    </row>
    <row r="17" customFormat="false" ht="13.8" hidden="false" customHeight="false" outlineLevel="0" collapsed="false">
      <c r="B17" s="122" t="n">
        <v>3</v>
      </c>
      <c r="C17" s="123" t="s">
        <v>2513</v>
      </c>
      <c r="D17" s="124"/>
    </row>
    <row r="18" customFormat="false" ht="13.8" hidden="false" customHeight="false" outlineLevel="0" collapsed="false">
      <c r="B18" s="122" t="n">
        <v>4</v>
      </c>
      <c r="C18" s="123" t="s">
        <v>2514</v>
      </c>
      <c r="D18" s="124"/>
    </row>
    <row r="19" customFormat="false" ht="13.8" hidden="false" customHeight="false" outlineLevel="0" collapsed="false">
      <c r="B19" s="122" t="n">
        <v>5</v>
      </c>
      <c r="C19" s="123" t="s">
        <v>2515</v>
      </c>
      <c r="D19" s="124"/>
    </row>
    <row r="20" customFormat="false" ht="13.8" hidden="false" customHeight="false" outlineLevel="0" collapsed="false">
      <c r="B20" s="122" t="n">
        <v>6</v>
      </c>
      <c r="C20" s="123" t="s">
        <v>2516</v>
      </c>
      <c r="D20" s="124"/>
    </row>
    <row r="21" customFormat="false" ht="13.8" hidden="false" customHeight="false" outlineLevel="0" collapsed="false">
      <c r="B21" s="125"/>
      <c r="C21" s="126" t="s">
        <v>2517</v>
      </c>
      <c r="D21" s="127"/>
    </row>
    <row r="22" customFormat="false" ht="13.8" hidden="false" customHeight="false" outlineLevel="0" collapsed="false">
      <c r="B22" s="125"/>
      <c r="C22" s="126" t="s">
        <v>2518</v>
      </c>
      <c r="D22" s="127"/>
    </row>
    <row r="23" customFormat="false" ht="13.8" hidden="false" customHeight="false" outlineLevel="0" collapsed="false">
      <c r="B23" s="125"/>
      <c r="C23" s="126" t="s">
        <v>2519</v>
      </c>
      <c r="D23" s="127"/>
    </row>
    <row r="24" customFormat="false" ht="13.8" hidden="false" customHeight="false" outlineLevel="0" collapsed="false">
      <c r="B24" s="125"/>
      <c r="C24" s="126" t="s">
        <v>2520</v>
      </c>
      <c r="D24" s="127"/>
    </row>
    <row r="25" customFormat="false" ht="13.8" hidden="false" customHeight="false" outlineLevel="0" collapsed="false">
      <c r="B25" s="128"/>
      <c r="C25" s="128"/>
      <c r="D25" s="129"/>
    </row>
    <row r="26" customFormat="false" ht="13.8" hidden="false" customHeight="false" outlineLevel="0" collapsed="false">
      <c r="B26" s="130" t="s">
        <v>2521</v>
      </c>
      <c r="C26" s="130"/>
      <c r="D26" s="131" t="n">
        <f aca="false">((1+AC+S+RI)*(1+DF)*(1+LUCRO)/(1-I))-1</f>
        <v>0</v>
      </c>
    </row>
    <row r="27" customFormat="false" ht="13.8" hidden="false" customHeight="false" outlineLevel="0" collapsed="false">
      <c r="B27" s="132" t="s">
        <v>2522</v>
      </c>
      <c r="C27" s="132"/>
      <c r="D27" s="133" t="n">
        <f aca="false">D26</f>
        <v>0</v>
      </c>
    </row>
    <row r="28" customFormat="false" ht="13.8" hidden="false" customHeight="false" outlineLevel="0" collapsed="false">
      <c r="B28" s="134"/>
      <c r="C28" s="134"/>
      <c r="D28" s="134"/>
    </row>
    <row r="29" customFormat="false" ht="13.8" hidden="false" customHeight="true" outlineLevel="0" collapsed="false">
      <c r="B29" s="121" t="s">
        <v>2523</v>
      </c>
      <c r="C29" s="121"/>
      <c r="D29" s="121"/>
    </row>
    <row r="30" customFormat="false" ht="15" hidden="false" customHeight="false" outlineLevel="0" collapsed="false">
      <c r="B30" s="135"/>
      <c r="C30" s="135"/>
      <c r="D30" s="136"/>
    </row>
    <row r="31" customFormat="false" ht="15" hidden="false" customHeight="false" outlineLevel="0" collapsed="false">
      <c r="B31" s="135"/>
      <c r="C31" s="137"/>
      <c r="D31" s="136"/>
    </row>
    <row r="32" customFormat="false" ht="15" hidden="false" customHeight="false" outlineLevel="0" collapsed="false">
      <c r="B32" s="135"/>
      <c r="C32" s="137"/>
      <c r="D32" s="136"/>
    </row>
    <row r="33" customFormat="false" ht="15" hidden="false" customHeight="false" outlineLevel="0" collapsed="false">
      <c r="B33" s="135"/>
      <c r="C33" s="137"/>
      <c r="D33" s="136"/>
    </row>
    <row r="34" customFormat="false" ht="15" hidden="false" customHeight="false" outlineLevel="0" collapsed="false">
      <c r="B34" s="135"/>
      <c r="C34" s="137"/>
      <c r="D34" s="136"/>
    </row>
    <row r="35" customFormat="false" ht="15" hidden="false" customHeight="false" outlineLevel="0" collapsed="false">
      <c r="B35" s="135"/>
      <c r="C35" s="137"/>
      <c r="D35" s="136"/>
    </row>
    <row r="36" customFormat="false" ht="15" hidden="false" customHeight="false" outlineLevel="0" collapsed="false">
      <c r="B36" s="138" t="s">
        <v>2524</v>
      </c>
      <c r="C36" s="139"/>
      <c r="D36" s="139"/>
    </row>
    <row r="37" customFormat="false" ht="15" hidden="false" customHeight="false" outlineLevel="0" collapsed="false">
      <c r="B37" s="138" t="s">
        <v>2525</v>
      </c>
      <c r="C37" s="139"/>
      <c r="D37" s="139"/>
    </row>
    <row r="38" customFormat="false" ht="15" hidden="false" customHeight="false" outlineLevel="0" collapsed="false">
      <c r="B38" s="138" t="s">
        <v>2526</v>
      </c>
      <c r="C38" s="139"/>
      <c r="D38" s="139"/>
    </row>
    <row r="39" customFormat="false" ht="15" hidden="false" customHeight="false" outlineLevel="0" collapsed="false">
      <c r="B39" s="138" t="s">
        <v>2527</v>
      </c>
      <c r="C39" s="139"/>
      <c r="D39" s="139"/>
    </row>
    <row r="40" customFormat="false" ht="15" hidden="false" customHeight="false" outlineLevel="0" collapsed="false">
      <c r="B40" s="138" t="s">
        <v>2528</v>
      </c>
      <c r="C40" s="139"/>
      <c r="D40" s="139"/>
    </row>
    <row r="41" customFormat="false" ht="15" hidden="false" customHeight="false" outlineLevel="0" collapsed="false">
      <c r="B41" s="138" t="s">
        <v>2529</v>
      </c>
      <c r="C41" s="139"/>
      <c r="D41" s="139"/>
    </row>
    <row r="42" customFormat="false" ht="31.5" hidden="false" customHeight="true" outlineLevel="0" collapsed="false">
      <c r="B42" s="138"/>
      <c r="C42" s="139"/>
      <c r="D42" s="139"/>
    </row>
    <row r="43" customFormat="false" ht="72" hidden="false" customHeight="true" outlineLevel="0" collapsed="false">
      <c r="B43" s="140" t="s">
        <v>2530</v>
      </c>
      <c r="C43" s="140"/>
      <c r="D43" s="140"/>
      <c r="E43" s="141"/>
      <c r="F43" s="141"/>
      <c r="G43" s="141"/>
      <c r="H43" s="141"/>
      <c r="I43" s="141"/>
      <c r="J43" s="141"/>
      <c r="K43" s="141"/>
    </row>
    <row r="44" customFormat="false" ht="13.5" hidden="false" customHeight="true" outlineLevel="0" collapsed="false">
      <c r="B44" s="142"/>
      <c r="C44" s="143"/>
      <c r="D44" s="136"/>
    </row>
    <row r="45" customFormat="false" ht="15.75" hidden="false" customHeight="false" outlineLevel="0" collapsed="false">
      <c r="B45" s="142"/>
      <c r="C45" s="143"/>
      <c r="D45" s="136"/>
    </row>
  </sheetData>
  <mergeCells count="9">
    <mergeCell ref="B2:D2"/>
    <mergeCell ref="C4:D4"/>
    <mergeCell ref="C5:D5"/>
    <mergeCell ref="C6:D6"/>
    <mergeCell ref="B26:C26"/>
    <mergeCell ref="B27:C27"/>
    <mergeCell ref="B28:D28"/>
    <mergeCell ref="B29:D29"/>
    <mergeCell ref="B43:D43"/>
  </mergeCells>
  <conditionalFormatting sqref="D26:D27">
    <cfRule type="cellIs" priority="2" operator="equal" aboveAverage="0" equalAverage="0" bottom="0" percent="0" rank="0" text="" dxfId="0">
      <formula>#ref!</formula>
    </cfRule>
    <cfRule type="cellIs" priority="3" operator="lessThanOrEqual" aboveAverage="0" equalAverage="0" bottom="0" percent="0" rank="0" text="" dxfId="3">
      <formula>#ref!</formula>
    </cfRule>
    <cfRule type="cellIs" priority="4" operator="greaterThan" aboveAverage="0" equalAverage="0" bottom="0" percent="0" rank="0" text="" dxfId="4">
      <formula>#ref!</formula>
    </cfRule>
  </conditionalFormatting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&amp;C&amp;"Times New Roman,Normal"&amp;12&amp;A</oddHeader>
    <oddFooter>&amp;C&amp;"Times New Roman,Normal"&amp;12Página &amp;P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</TotalTime>
  <Application>LibreOffice/24.2.7.2$Windows_X86_64 LibreOffice_project/ee3885777aa7032db5a9b65deec9457448a91162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2025-07-15T12:58:48Z</dcterms:created>
  <dc:creator>axlsx</dc:creator>
  <dc:description/>
  <dc:language>pt-BR</dc:language>
  <cp:lastModifiedBy/>
  <cp:lastPrinted>2025-07-15T13:57:28Z</cp:lastPrinted>
  <dcterms:modified xsi:type="dcterms:W3CDTF">2025-09-17T07:27:04Z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